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1. Business\პროექტები\2025. CSRDG\"/>
    </mc:Choice>
  </mc:AlternateContent>
  <xr:revisionPtr revIDLastSave="0" documentId="13_ncr:1_{AF04314B-705C-4CD7-B1C0-B08E79020BDA}" xr6:coauthVersionLast="47" xr6:coauthVersionMax="47" xr10:uidLastSave="{00000000-0000-0000-0000-000000000000}"/>
  <bookViews>
    <workbookView xWindow="-110" yWindow="-110" windowWidth="22780" windowHeight="14540" tabRatio="774" activeTab="1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F6" i="3" l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I5" i="3" l="1"/>
  <c r="F15" i="3"/>
  <c r="H29" i="3"/>
  <c r="I29" i="3" s="1"/>
  <c r="I27" i="3"/>
  <c r="F37" i="3"/>
  <c r="H37" i="3" l="1"/>
  <c r="I15" i="3"/>
  <c r="H15" i="3"/>
  <c r="H39" i="3" s="1"/>
  <c r="I37" i="3"/>
  <c r="I39" i="3" l="1"/>
  <c r="F39" i="3" l="1"/>
  <c r="G40" i="3" s="1"/>
  <c r="F40" i="3" l="1"/>
  <c r="H40" i="3"/>
  <c r="I40" i="3"/>
</calcChain>
</file>

<file path=xl/sharedStrings.xml><?xml version="1.0" encoding="utf-8"?>
<sst xmlns="http://schemas.openxmlformats.org/spreadsheetml/2006/main" count="33" uniqueCount="31">
  <si>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</si>
  <si>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</si>
  <si>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</si>
  <si>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</si>
  <si>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</si>
  <si>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</si>
  <si>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</si>
  <si>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</si>
  <si>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</si>
  <si>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</si>
  <si>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</si>
  <si>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</si>
  <si>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</si>
  <si>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</si>
  <si>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</si>
  <si>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</si>
  <si>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</si>
  <si>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</si>
  <si>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</si>
  <si>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</si>
  <si>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</si>
  <si>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</si>
  <si>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</si>
  <si>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</si>
  <si>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ცალი</t>
  </si>
  <si>
    <t>დანადგარების შეძენა (მოძიება, მოლაპარაკება, შეკვეთა, ტრანსპოტირება)</t>
  </si>
  <si>
    <t>დანადგარების დაინსტალირება, შრომის უსაფრთხოების ნორმებთან მოყვანა და კადრების გადამზადება</t>
  </si>
  <si>
    <t>მარკეტინგული აქტივობების განხორციელება</t>
  </si>
  <si>
    <t xml:space="preserve">ზედაპირების დასაზუმფარებელი დანადგარი:  GD 1300 4P. ამუშაო სიგანე: 1300მმ
დამუშავების სისქე: 2-100მმ
კვების სიჩქარე: 6-30მ/წთ
სამუშაო სიჩქარე: 50-60მ/წთ, ინვერტერის მეშვეობით შესაძლებელია რეგულირება
პირველი ჯგუფი: ხუთი დისკი
მეორე ჯგუფი: ოთხი დისკი
მესამე ჯგუფი: ერთი სწორი როლიკი
მეოთხე ჯგუფი: ერთი სწორი როლიკი. დაახლოებით ასეთი დანადგარი: https://www.alibaba.com/product-detail/Wood-Sanding-Machine-Automatic-Door-Sanding_1601400988755.html?spm=a2700.galleryofferlist.normal_offer.d_title.3f9513a0GA7l6t </t>
  </si>
  <si>
    <t xml:space="preserve">გვერდების ავტომატური ჩასახვრეტი აპარატი: ძირითადი კომპონენტები: PLC, ძრავა, ტარები, გადაცემათა კოლოფი, მოტორი, წნევის ჭურჭელი, ტუმბო
ძაბვა: 220V/380V (მომხმარებლის მოთხოვნით)
გარანტია: 1 წელი
წონა: 450 კგ
სიმძლავრე: 1.5*2 კვტ
ბურღვის მაქს. დიამეტრი: 35 მმ
ბურღვის მაქს. სიღრმე: 60 მმ
ბურღვის ღერძების რაოდენობა: 21
ბრუნვის სიჩქარე: 2800 ბრ/წთ
მუშაობის წნევა: 0.6-0.8 მპა
გაბარიტები (სიგრძესიგანესიმაღლე): 1400x1300x1400 მმ დაახლოებით ასეთი დანადგარი:  https://www.werktuigen.com/maggi-boring+system+21/wt-354-1129   </t>
  </si>
  <si>
    <t>გაყიდვებზე მუშაობა, ახალი პროდუქტების ჩაშვება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</si>
</sst>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zoomScale="90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H6" sqref="H6"/>
    </sheetView>
  </sheetViews>
  <sheetFormatPr defaultColWidth="9.08984375" defaultRowHeight="14.5" x14ac:dyDescent="0.35"/>
  <cols>
    <col min="1" max="1" width="6.54296875" customWidth="1"/>
    <col min="2" max="2" width="67" customWidth="1"/>
    <col min="3" max="3" width="15.08984375" customWidth="1"/>
    <col min="4" max="4" width="13" customWidth="1"/>
    <col min="5" max="5" width="12.90625" customWidth="1"/>
    <col min="6" max="6" width="14.453125" customWidth="1"/>
    <col min="7" max="7" width="19.453125" style="3" customWidth="1"/>
    <col min="8" max="8" width="25.08984375" style="3" customWidth="1"/>
    <col min="9" max="9" width="21.08984375" style="3" customWidth="1"/>
  </cols>
  <sheetData>
    <row r="1" spans="1:16" s="5" customFormat="1" ht="15" customHeight="1" x14ac:dyDescent="0.35">
      <c r="A1" s="53" t="s">
        <v>13</v>
      </c>
      <c r="B1" s="53"/>
      <c r="C1" s="53"/>
      <c r="D1" s="53"/>
      <c r="E1" s="53"/>
      <c r="F1" s="53"/>
      <c r="G1" s="53"/>
      <c r="H1" s="53"/>
      <c r="I1" s="32"/>
      <c r="J1" s="8"/>
      <c r="K1"/>
      <c r="L1"/>
      <c r="M1"/>
      <c r="N1"/>
      <c r="O1"/>
      <c r="P1"/>
    </row>
    <row r="2" spans="1:16" ht="15.5" x14ac:dyDescent="0.35">
      <c r="A2" s="54" t="s">
        <v>2</v>
      </c>
      <c r="B2" s="54"/>
      <c r="C2" s="54"/>
      <c r="D2" s="54"/>
      <c r="E2" s="54"/>
      <c r="F2" s="54"/>
      <c r="G2" s="54"/>
      <c r="H2" s="54"/>
      <c r="I2" s="42"/>
    </row>
    <row r="3" spans="1:16" ht="58.25" customHeight="1" x14ac:dyDescent="0.3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35">
      <c r="A4" s="1">
        <v>1</v>
      </c>
      <c r="B4" s="52" t="s">
        <v>12</v>
      </c>
      <c r="C4" s="52"/>
      <c r="D4" s="52"/>
      <c r="E4" s="52"/>
      <c r="F4" s="52"/>
      <c r="G4" s="52"/>
      <c r="H4" s="52"/>
      <c r="I4" s="33"/>
    </row>
    <row r="5" spans="1:16" s="5" customFormat="1" ht="169" x14ac:dyDescent="0.3">
      <c r="A5" s="49">
        <v>1.1000000000000001</v>
      </c>
      <c r="B5" s="59" t="s">
        <v>28</v>
      </c>
      <c r="C5" s="38" t="s">
        <v>24</v>
      </c>
      <c r="D5" s="7">
        <v>1</v>
      </c>
      <c r="E5" s="18">
        <v>5000</v>
      </c>
      <c r="F5" s="19">
        <f>D5*E5</f>
        <v>5000</v>
      </c>
      <c r="G5" s="34">
        <v>4000</v>
      </c>
      <c r="H5" s="18">
        <v>1000</v>
      </c>
      <c r="I5" s="44">
        <f>F5-G5-H5</f>
        <v>0</v>
      </c>
      <c r="J5" s="12"/>
      <c r="M5" s="30"/>
    </row>
    <row r="6" spans="1:16" s="5" customFormat="1" ht="169" x14ac:dyDescent="0.3">
      <c r="A6" s="49">
        <v>1.2</v>
      </c>
      <c r="B6" s="59" t="s">
        <v>29</v>
      </c>
      <c r="C6" s="38" t="s">
        <v>24</v>
      </c>
      <c r="D6" s="7">
        <v>1</v>
      </c>
      <c r="E6" s="18">
        <v>5000</v>
      </c>
      <c r="F6" s="19">
        <f t="shared" ref="F6:F14" si="0">D6*E6</f>
        <v>5000</v>
      </c>
      <c r="G6" s="34">
        <v>4000</v>
      </c>
      <c r="H6" s="18">
        <v>1000</v>
      </c>
      <c r="I6" s="44">
        <f t="shared" ref="I6:I14" si="1">F6-G6-H6</f>
        <v>0</v>
      </c>
      <c r="M6" s="30"/>
    </row>
    <row r="7" spans="1:16" s="5" customFormat="1" ht="12.75" customHeight="1" x14ac:dyDescent="0.3">
      <c r="A7" s="49">
        <v>1.3</v>
      </c>
      <c r="B7" s="6"/>
      <c r="C7" s="7"/>
      <c r="D7" s="7"/>
      <c r="E7" s="18"/>
      <c r="F7" s="19">
        <f t="shared" si="0"/>
        <v>0</v>
      </c>
      <c r="G7" s="34">
        <v>0</v>
      </c>
      <c r="H7" s="18">
        <f t="shared" ref="H7:H14" si="2">F7-G7</f>
        <v>0</v>
      </c>
      <c r="I7" s="44">
        <f t="shared" si="1"/>
        <v>0</v>
      </c>
      <c r="M7" s="30"/>
    </row>
    <row r="8" spans="1:16" s="5" customFormat="1" ht="12.75" customHeight="1" x14ac:dyDescent="0.3">
      <c r="A8" s="49">
        <v>1.4</v>
      </c>
      <c r="B8" s="6"/>
      <c r="C8" s="7"/>
      <c r="D8" s="7"/>
      <c r="E8" s="18"/>
      <c r="F8" s="19">
        <f t="shared" si="0"/>
        <v>0</v>
      </c>
      <c r="G8" s="34">
        <v>0</v>
      </c>
      <c r="H8" s="18">
        <f t="shared" si="2"/>
        <v>0</v>
      </c>
      <c r="I8" s="44">
        <f t="shared" si="1"/>
        <v>0</v>
      </c>
      <c r="M8" s="30"/>
    </row>
    <row r="9" spans="1:16" s="5" customFormat="1" ht="12.75" customHeight="1" x14ac:dyDescent="0.3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si="2"/>
        <v>0</v>
      </c>
      <c r="I9" s="44">
        <f t="shared" si="1"/>
        <v>0</v>
      </c>
      <c r="M9" s="30"/>
    </row>
    <row r="10" spans="1:16" s="5" customFormat="1" ht="12.75" customHeight="1" x14ac:dyDescent="0.3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2"/>
        <v>0</v>
      </c>
      <c r="I10" s="44">
        <f t="shared" si="1"/>
        <v>0</v>
      </c>
      <c r="M10" s="30"/>
    </row>
    <row r="11" spans="1:16" s="5" customFormat="1" ht="12.75" customHeight="1" x14ac:dyDescent="0.3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2"/>
        <v>0</v>
      </c>
      <c r="I11" s="44">
        <f t="shared" si="1"/>
        <v>0</v>
      </c>
      <c r="M11" s="30"/>
    </row>
    <row r="12" spans="1:16" s="5" customFormat="1" ht="12.75" customHeight="1" x14ac:dyDescent="0.3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2"/>
        <v>0</v>
      </c>
      <c r="I12" s="44">
        <f t="shared" si="1"/>
        <v>0</v>
      </c>
      <c r="M12" s="30"/>
    </row>
    <row r="13" spans="1:16" s="5" customFormat="1" ht="12.75" customHeight="1" x14ac:dyDescent="0.3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2"/>
        <v>0</v>
      </c>
      <c r="I13" s="44">
        <f t="shared" si="1"/>
        <v>0</v>
      </c>
      <c r="M13" s="30"/>
    </row>
    <row r="14" spans="1:16" s="5" customFormat="1" ht="12.75" customHeight="1" x14ac:dyDescent="0.3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2"/>
        <v>0</v>
      </c>
      <c r="I14" s="44">
        <f t="shared" si="1"/>
        <v>0</v>
      </c>
      <c r="M14" s="30"/>
    </row>
    <row r="15" spans="1:16" x14ac:dyDescent="0.35">
      <c r="A15" s="1"/>
      <c r="B15" s="15" t="s">
        <v>3</v>
      </c>
      <c r="C15" s="4"/>
      <c r="D15" s="4"/>
      <c r="E15" s="20"/>
      <c r="F15" s="20">
        <f>SUM(F5:F14)</f>
        <v>10000</v>
      </c>
      <c r="G15" s="36">
        <f>SUM(G5:G14)</f>
        <v>8000</v>
      </c>
      <c r="H15" s="20">
        <f>SUM(H5:H14)</f>
        <v>2000</v>
      </c>
      <c r="I15" s="45">
        <f>SUM(I5:I14)</f>
        <v>0</v>
      </c>
      <c r="M15" s="31"/>
    </row>
    <row r="16" spans="1:16" x14ac:dyDescent="0.35">
      <c r="A16" s="1">
        <v>2</v>
      </c>
      <c r="B16" s="52" t="s">
        <v>14</v>
      </c>
      <c r="C16" s="52"/>
      <c r="D16" s="52"/>
      <c r="E16" s="52"/>
      <c r="F16" s="52"/>
      <c r="G16" s="52"/>
      <c r="H16" s="52"/>
      <c r="I16" s="33"/>
    </row>
    <row r="17" spans="1:11" s="5" customFormat="1" ht="12.75" customHeight="1" x14ac:dyDescent="0.3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customHeight="1" x14ac:dyDescent="0.3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customHeight="1" x14ac:dyDescent="0.3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customHeight="1" x14ac:dyDescent="0.3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customHeight="1" x14ac:dyDescent="0.3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35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35">
      <c r="A26" s="1">
        <v>3</v>
      </c>
      <c r="B26" s="52" t="s">
        <v>8</v>
      </c>
      <c r="C26" s="52"/>
      <c r="D26" s="52"/>
      <c r="E26" s="52"/>
      <c r="F26" s="52"/>
      <c r="G26" s="52"/>
      <c r="H26" s="52"/>
      <c r="I26" s="33"/>
      <c r="J26" s="5"/>
      <c r="K26" s="5"/>
    </row>
    <row r="27" spans="1:11" s="5" customFormat="1" ht="12.75" customHeight="1" x14ac:dyDescent="0.3">
      <c r="A27" s="6">
        <v>3.1</v>
      </c>
      <c r="B27" s="6"/>
      <c r="C27" s="7"/>
      <c r="D27" s="7"/>
      <c r="E27" s="18"/>
      <c r="F27" s="19">
        <f>D27*E27</f>
        <v>0</v>
      </c>
      <c r="G27" s="34">
        <v>0</v>
      </c>
      <c r="H27" s="18">
        <f t="shared" ref="H27" si="8">F27-G27</f>
        <v>0</v>
      </c>
      <c r="I27" s="44">
        <f t="shared" ref="I27" si="9">F27-G27-H27</f>
        <v>0</v>
      </c>
    </row>
    <row r="28" spans="1:11" s="5" customFormat="1" ht="12.75" customHeight="1" x14ac:dyDescent="0.3">
      <c r="A28" s="6">
        <v>3.2</v>
      </c>
      <c r="B28" s="6"/>
      <c r="C28" s="7"/>
      <c r="D28" s="7"/>
      <c r="E28" s="18"/>
      <c r="F28" s="19">
        <f t="shared" ref="F28:F36" si="10">D28*E28</f>
        <v>0</v>
      </c>
      <c r="G28" s="34">
        <v>0</v>
      </c>
      <c r="H28" s="18">
        <f t="shared" ref="H28:H36" si="11">F28-G28</f>
        <v>0</v>
      </c>
      <c r="I28" s="44">
        <f t="shared" ref="I28:I36" si="12">F28-G28-H28</f>
        <v>0</v>
      </c>
    </row>
    <row r="29" spans="1:11" s="5" customFormat="1" ht="12.75" customHeight="1" x14ac:dyDescent="0.3">
      <c r="A29" s="6">
        <v>3.3</v>
      </c>
      <c r="B29" s="6"/>
      <c r="C29" s="7"/>
      <c r="D29" s="7"/>
      <c r="E29" s="18"/>
      <c r="F29" s="19">
        <f t="shared" si="10"/>
        <v>0</v>
      </c>
      <c r="G29" s="34">
        <v>0</v>
      </c>
      <c r="H29" s="18">
        <f t="shared" si="11"/>
        <v>0</v>
      </c>
      <c r="I29" s="44">
        <f t="shared" si="12"/>
        <v>0</v>
      </c>
      <c r="K29" s="9"/>
    </row>
    <row r="30" spans="1:11" s="5" customFormat="1" ht="12.75" customHeight="1" x14ac:dyDescent="0.3">
      <c r="A30" s="6">
        <v>3.4</v>
      </c>
      <c r="B30" s="6"/>
      <c r="C30" s="7"/>
      <c r="D30" s="7"/>
      <c r="E30" s="18"/>
      <c r="F30" s="19">
        <f t="shared" si="10"/>
        <v>0</v>
      </c>
      <c r="G30" s="34">
        <v>0</v>
      </c>
      <c r="H30" s="18">
        <f t="shared" si="11"/>
        <v>0</v>
      </c>
      <c r="I30" s="44">
        <f t="shared" si="12"/>
        <v>0</v>
      </c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10"/>
        <v>0</v>
      </c>
      <c r="G31" s="34">
        <v>0</v>
      </c>
      <c r="H31" s="18">
        <f t="shared" ref="H31:H34" si="13">F31-G31</f>
        <v>0</v>
      </c>
      <c r="I31" s="44">
        <f t="shared" ref="I31:I34" si="14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10"/>
        <v>0</v>
      </c>
      <c r="G32" s="34">
        <v>0</v>
      </c>
      <c r="H32" s="18">
        <f t="shared" si="13"/>
        <v>0</v>
      </c>
      <c r="I32" s="44">
        <f t="shared" si="14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10"/>
        <v>0</v>
      </c>
      <c r="G33" s="34">
        <v>0</v>
      </c>
      <c r="H33" s="18">
        <f t="shared" si="13"/>
        <v>0</v>
      </c>
      <c r="I33" s="44">
        <f t="shared" si="14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10"/>
        <v>0</v>
      </c>
      <c r="G34" s="34">
        <v>0</v>
      </c>
      <c r="H34" s="18">
        <f t="shared" si="13"/>
        <v>0</v>
      </c>
      <c r="I34" s="44">
        <f t="shared" si="14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10"/>
        <v>0</v>
      </c>
      <c r="G35" s="34">
        <v>0</v>
      </c>
      <c r="H35" s="18">
        <f t="shared" si="11"/>
        <v>0</v>
      </c>
      <c r="I35" s="44">
        <f t="shared" si="12"/>
        <v>0</v>
      </c>
    </row>
    <row r="36" spans="1:10" s="5" customFormat="1" ht="12.75" customHeight="1" x14ac:dyDescent="0.3">
      <c r="A36" s="50">
        <v>3.1</v>
      </c>
      <c r="B36" s="6"/>
      <c r="C36" s="7"/>
      <c r="D36" s="7"/>
      <c r="E36" s="18"/>
      <c r="F36" s="19">
        <f t="shared" si="10"/>
        <v>0</v>
      </c>
      <c r="G36" s="34">
        <v>0</v>
      </c>
      <c r="H36" s="18">
        <f t="shared" si="11"/>
        <v>0</v>
      </c>
      <c r="I36" s="44">
        <f t="shared" si="12"/>
        <v>0</v>
      </c>
    </row>
    <row r="37" spans="1:10" x14ac:dyDescent="0.35">
      <c r="A37" s="1">
        <v>4</v>
      </c>
      <c r="B37" s="15" t="s">
        <v>11</v>
      </c>
      <c r="C37" s="4"/>
      <c r="D37" s="4"/>
      <c r="E37" s="4"/>
      <c r="F37" s="20">
        <f>SUM(F27:F36)</f>
        <v>0</v>
      </c>
      <c r="G37" s="36">
        <f>SUM(G27:G36)</f>
        <v>0</v>
      </c>
      <c r="H37" s="20">
        <f>SUM(H27:H36)</f>
        <v>0</v>
      </c>
      <c r="I37" s="45">
        <f>SUM(I27:I36)</f>
        <v>0</v>
      </c>
    </row>
    <row r="38" spans="1:10" x14ac:dyDescent="0.35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5" x14ac:dyDescent="0.35">
      <c r="A39" s="1"/>
      <c r="B39" s="16" t="s">
        <v>1</v>
      </c>
      <c r="C39" s="17"/>
      <c r="D39" s="17"/>
      <c r="E39" s="17"/>
      <c r="F39" s="17">
        <f>F15+F25+F37</f>
        <v>10000</v>
      </c>
      <c r="G39" s="17">
        <f>G15+G25+G37</f>
        <v>8000</v>
      </c>
      <c r="H39" s="17">
        <f>H15+H25+H37</f>
        <v>2000</v>
      </c>
      <c r="I39" s="47">
        <f>I15+I25+I37</f>
        <v>0</v>
      </c>
    </row>
    <row r="40" spans="1:10" ht="12.75" customHeight="1" x14ac:dyDescent="0.35">
      <c r="A40" s="1"/>
      <c r="B40" s="1"/>
      <c r="C40" s="1"/>
      <c r="D40" s="1"/>
      <c r="E40" s="1"/>
      <c r="F40" s="39">
        <f>SUM(G40:I40)</f>
        <v>1</v>
      </c>
      <c r="G40" s="39">
        <f>G39/$F$39</f>
        <v>0.8</v>
      </c>
      <c r="H40" s="39">
        <f>H39/$F$39</f>
        <v>0.2</v>
      </c>
      <c r="I40" s="48">
        <f>I39/$F$39</f>
        <v>0</v>
      </c>
      <c r="J40" s="12"/>
    </row>
    <row r="41" spans="1:10" ht="12.75" customHeight="1" x14ac:dyDescent="0.35">
      <c r="J41" s="12"/>
    </row>
    <row r="42" spans="1:10" ht="12.75" customHeight="1" x14ac:dyDescent="0.35"/>
    <row r="43" spans="1:10" ht="12.75" customHeight="1" x14ac:dyDescent="0.35">
      <c r="C43" s="35"/>
    </row>
    <row r="44" spans="1:10" ht="12.75" customHeight="1" x14ac:dyDescent="0.35"/>
    <row r="45" spans="1:10" ht="12.75" customHeight="1" x14ac:dyDescent="0.35">
      <c r="C45" t="s">
        <v>16</v>
      </c>
    </row>
    <row r="46" spans="1:10" ht="12.75" customHeight="1" x14ac:dyDescent="0.35">
      <c r="C46" t="s">
        <v>17</v>
      </c>
    </row>
    <row r="47" spans="1:10" ht="12.75" customHeight="1" x14ac:dyDescent="0.35"/>
    <row r="48" spans="1:10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tabSelected="1" workbookViewId="0">
      <selection activeCell="B10" sqref="B10"/>
    </sheetView>
  </sheetViews>
  <sheetFormatPr defaultColWidth="9.08984375" defaultRowHeight="14.5" x14ac:dyDescent="0.35"/>
  <cols>
    <col min="1" max="1" width="9.08984375" style="22"/>
    <col min="2" max="2" width="38.6328125" style="22" customWidth="1"/>
    <col min="3" max="14" width="7.6328125" style="22" customWidth="1"/>
    <col min="15" max="16384" width="9.08984375" style="22"/>
  </cols>
  <sheetData>
    <row r="1" spans="1:19" s="10" customFormat="1" ht="15" customHeight="1" x14ac:dyDescent="0.3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1"/>
      <c r="P1" s="22"/>
      <c r="Q1" s="22"/>
      <c r="R1" s="22"/>
      <c r="S1" s="22"/>
    </row>
    <row r="2" spans="1:19" ht="24.9" customHeight="1" x14ac:dyDescent="0.3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1" t="s">
        <v>23</v>
      </c>
    </row>
    <row r="3" spans="1:19" x14ac:dyDescent="0.35">
      <c r="A3" s="23"/>
      <c r="B3" s="23"/>
      <c r="C3" s="55" t="s">
        <v>15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4"/>
    </row>
    <row r="4" spans="1:19" x14ac:dyDescent="0.35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43.5" x14ac:dyDescent="0.35">
      <c r="A5" s="23">
        <v>1</v>
      </c>
      <c r="B5" s="26" t="s">
        <v>25</v>
      </c>
      <c r="C5" s="57"/>
      <c r="D5" s="58"/>
      <c r="E5" s="5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54" customHeight="1" x14ac:dyDescent="0.35">
      <c r="A6" s="23">
        <v>2</v>
      </c>
      <c r="B6" s="26" t="s">
        <v>26</v>
      </c>
      <c r="C6" s="28"/>
      <c r="D6" s="28"/>
      <c r="E6" s="28"/>
      <c r="F6" s="58"/>
      <c r="G6" s="28"/>
      <c r="H6" s="28"/>
      <c r="I6" s="28"/>
      <c r="J6" s="28"/>
      <c r="K6" s="28"/>
      <c r="L6" s="28"/>
      <c r="M6" s="28"/>
      <c r="N6" s="28"/>
      <c r="O6" s="24"/>
    </row>
    <row r="7" spans="1:19" ht="29" x14ac:dyDescent="0.35">
      <c r="A7" s="23">
        <v>3</v>
      </c>
      <c r="B7" s="29" t="s">
        <v>27</v>
      </c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9" ht="29" x14ac:dyDescent="0.35">
      <c r="A8" s="23">
        <v>4</v>
      </c>
      <c r="B8" s="29" t="s">
        <v>30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9" ht="12.75" customHeight="1" x14ac:dyDescent="0.35">
      <c r="A9" s="23">
        <v>5</v>
      </c>
      <c r="B9" s="29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9" ht="12.75" customHeight="1" x14ac:dyDescent="0.35">
      <c r="A10" s="23">
        <v>6</v>
      </c>
      <c r="B10" s="2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9" ht="12.75" customHeight="1" x14ac:dyDescent="0.35">
      <c r="A11" s="23">
        <v>7</v>
      </c>
      <c r="B11" s="29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9" ht="12.75" customHeight="1" x14ac:dyDescent="0.35">
      <c r="A12" s="23">
        <v>8</v>
      </c>
      <c r="B12" s="2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9" ht="12.75" customHeight="1" x14ac:dyDescent="0.35">
      <c r="A13" s="23">
        <v>9</v>
      </c>
      <c r="B13" s="29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9" ht="12.75" customHeight="1" x14ac:dyDescent="0.35">
      <c r="A14" s="23">
        <v>10</v>
      </c>
      <c r="B14" s="2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9" ht="12.75" customHeight="1" x14ac:dyDescent="0.35">
      <c r="A15" s="23">
        <v>11</v>
      </c>
      <c r="B15" s="29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9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Nino Razmadze</cp:lastModifiedBy>
  <cp:lastPrinted>2018-01-12T14:40:09Z</cp:lastPrinted>
  <dcterms:created xsi:type="dcterms:W3CDTF">2016-07-17T18:17:06Z</dcterms:created>
  <dcterms:modified xsi:type="dcterms:W3CDTF">2025-03-31T12:29:43Z</dcterms:modified>
</cp:coreProperties>
</file>