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bat\Downloads\"/>
    </mc:Choice>
  </mc:AlternateContent>
  <xr:revisionPtr revIDLastSave="0" documentId="13_ncr:1_{80FFC79B-22C7-4806-B64C-4850B2EFC3CF}" xr6:coauthVersionLast="47" xr6:coauthVersionMax="47" xr10:uidLastSave="{00000000-0000-0000-0000-000000000000}"/>
  <bookViews>
    <workbookView xWindow="-120" yWindow="-120" windowWidth="29040" windowHeight="15720" tabRatio="774" xr2:uid="{00000000-000D-0000-FFFF-FFFF00000000}"/>
  </bookViews>
  <sheets>
    <sheet name="პროექტის ბიუჯეტი" sheetId="3" r:id="rId1"/>
    <sheet name="საქმიანობის გეგმა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F6" i="3" l="1"/>
  <c r="H6" i="3" s="1"/>
  <c r="I6" i="3" s="1"/>
  <c r="F7" i="3"/>
  <c r="H7" i="3" s="1"/>
  <c r="F8" i="3"/>
  <c r="H8" i="3" s="1"/>
  <c r="I8" i="3" s="1"/>
  <c r="F9" i="3"/>
  <c r="H9" i="3" s="1"/>
  <c r="F10" i="3"/>
  <c r="H10" i="3" s="1"/>
  <c r="I10" i="3" s="1"/>
  <c r="F11" i="3"/>
  <c r="H11" i="3" s="1"/>
  <c r="F12" i="3"/>
  <c r="H12" i="3" s="1"/>
  <c r="I12" i="3" s="1"/>
  <c r="F13" i="3"/>
  <c r="H13" i="3" s="1"/>
  <c r="I13" i="3" s="1"/>
  <c r="F14" i="3"/>
  <c r="H14" i="3" s="1"/>
  <c r="I14" i="3" s="1"/>
  <c r="F31" i="3"/>
  <c r="F32" i="3"/>
  <c r="F33" i="3"/>
  <c r="F34" i="3"/>
  <c r="F35" i="3"/>
  <c r="H35" i="3" s="1"/>
  <c r="I35" i="3" s="1"/>
  <c r="F18" i="3"/>
  <c r="F19" i="3"/>
  <c r="F20" i="3"/>
  <c r="F21" i="3"/>
  <c r="F22" i="3"/>
  <c r="F23" i="3"/>
  <c r="H23" i="3" s="1"/>
  <c r="I23" i="3" s="1"/>
  <c r="F24" i="3"/>
  <c r="H24" i="3" s="1"/>
  <c r="G25" i="3"/>
  <c r="H34" i="3" l="1"/>
  <c r="I34" i="3" s="1"/>
  <c r="H33" i="3"/>
  <c r="I33" i="3" s="1"/>
  <c r="H32" i="3"/>
  <c r="I32" i="3" s="1"/>
  <c r="H31" i="3"/>
  <c r="I31" i="3" s="1"/>
  <c r="H21" i="3"/>
  <c r="I21" i="3" s="1"/>
  <c r="H20" i="3"/>
  <c r="I20" i="3" s="1"/>
  <c r="H19" i="3"/>
  <c r="I19" i="3" s="1"/>
  <c r="H18" i="3"/>
  <c r="I18" i="3" s="1"/>
  <c r="I11" i="3"/>
  <c r="I24" i="3"/>
  <c r="I7" i="3"/>
  <c r="H22" i="3"/>
  <c r="I22" i="3" s="1"/>
  <c r="I9" i="3"/>
  <c r="F36" i="3" l="1"/>
  <c r="H36" i="3" s="1"/>
  <c r="I36" i="3" s="1"/>
  <c r="F17" i="3" l="1"/>
  <c r="H17" i="3" l="1"/>
  <c r="F25" i="3"/>
  <c r="I17" i="3" l="1"/>
  <c r="I25" i="3" s="1"/>
  <c r="H25" i="3"/>
  <c r="F5" i="3"/>
  <c r="F27" i="3"/>
  <c r="H27" i="3" s="1"/>
  <c r="F28" i="3"/>
  <c r="F29" i="3"/>
  <c r="F30" i="3"/>
  <c r="G37" i="3"/>
  <c r="G39" i="3" s="1"/>
  <c r="H30" i="3" l="1"/>
  <c r="I30" i="3" s="1"/>
  <c r="H28" i="3"/>
  <c r="I28" i="3" s="1"/>
  <c r="H5" i="3"/>
  <c r="I5" i="3" s="1"/>
  <c r="F15" i="3"/>
  <c r="H29" i="3"/>
  <c r="I29" i="3" s="1"/>
  <c r="F37" i="3"/>
  <c r="H37" i="3" l="1"/>
  <c r="I15" i="3"/>
  <c r="H15" i="3"/>
  <c r="I37" i="3"/>
  <c r="H39" i="3" l="1"/>
  <c r="I39" i="3"/>
  <c r="F39" i="3" l="1"/>
  <c r="G40" i="3" l="1"/>
  <c r="H40" i="3"/>
  <c r="I40" i="3"/>
  <c r="F40" i="3" l="1"/>
</calcChain>
</file>

<file path=xl/sharedStrings.xml><?xml version="1.0" encoding="utf-8"?>
<sst xmlns="http://schemas.openxmlformats.org/spreadsheetml/2006/main" count="125" uniqueCount="52">
  <si>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</si>
  <si>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</si>
  <si>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</si>
  <si>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</si>
  <si>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</si>
  <si>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</si>
  <si>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</si>
  <si>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</si>
  <si>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</si>
  <si>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</si>
  <si>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</si>
  <si>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</si>
  <si>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</si>
  <si>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</si>
  <si>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</si>
  <si>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</si>
  <si>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</si>
  <si>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</si>
  <si>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</si>
  <si>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</si>
  <si>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</si>
  <si>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</si>
  <si>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>ონლაინ მაღაზიის განახლების დასრულება</t>
  </si>
  <si>
    <t>სხვა ხარჯი მარკეტინგული მასალების ბეჭდვა</t>
  </si>
  <si>
    <t>საბრუნავი საშუალებები/მარაგები/მზა პროდუქცია/მასალა-ნედლეული  ფიზიკური მაღაზიის განახლება და ბრენდირებული კუთხეები</t>
  </si>
  <si>
    <t>ცალი</t>
  </si>
  <si>
    <t>შიდა სივრცის განახლება</t>
  </si>
  <si>
    <t>მაღაზიის მანიშნებელი ქუჩაში</t>
  </si>
  <si>
    <t>ფასადის მცენარეებით მორთვა</t>
  </si>
  <si>
    <t>მერჩენდაიზერის საკონსულტაციო მომსახურება</t>
  </si>
  <si>
    <t>თაროების დამზადება და ბრენდირება</t>
  </si>
  <si>
    <t>განახლებული ლიფლეტების ბეჭდვა</t>
  </si>
  <si>
    <t>ბიზნესზე მორგებული საკომუნიკაციო მასალების ბეჭდვა</t>
  </si>
  <si>
    <t>მარკეტინგის საკონსულტაციო მომსახურება</t>
  </si>
  <si>
    <t>ფასადის  მოხატვა</t>
  </si>
  <si>
    <t>X</t>
  </si>
  <si>
    <t xml:space="preserve">მერიაში ფასადისა და მანიშნებლებისთვის ნებართვის აღება </t>
  </si>
  <si>
    <t>მაღაზიის მანიშნებლის ინსტალაცია ქუჩაში</t>
  </si>
  <si>
    <t>სტენდების დამზადება და ბრენდირება</t>
  </si>
  <si>
    <t>სტენდების განთავსება პარტნიორ მაღაზიებში</t>
  </si>
  <si>
    <t>მარკეტინგული მასალების დიზაინის განახლება</t>
  </si>
  <si>
    <t>პროდუქტის განახლებული შეფუთვების დამზადება</t>
  </si>
  <si>
    <t>ტურისტული ლიფლეტი/რუკის შექმნა და ბეჭდვა და გავრცელება</t>
  </si>
  <si>
    <t>ბიზნესზე მორგებული საკომუნიკაციო მასალების ბეჭდვა და გავრცელება</t>
  </si>
  <si>
    <t>ფოტო გადაღება და განთავსება ონლაინ გაყიდვებისთვის</t>
  </si>
  <si>
    <t>რეკლამის გაშვება Meta პლატფორმაზე</t>
  </si>
  <si>
    <t>ონლაინ მაღაზიის გაშვება</t>
  </si>
  <si>
    <t>რეკლამა</t>
  </si>
  <si>
    <t>ფოტო გადაღება ონლაინ მაღაზიისთვის</t>
  </si>
  <si>
    <t>პროდუქტის ახლებური შეფუთვების ბეჭდვა</t>
  </si>
  <si>
    <t>ტურისტული ლიფლეტი/რუკის ბეჭდვა</t>
  </si>
  <si>
    <t>დიზაინერი (მარკეტინგული მასალების დიზაინის შექმნა)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</si>
</sst>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6" fillId="0" borderId="0" xfId="0" applyFont="1"/>
    <xf numFmtId="0" fontId="6" fillId="0" borderId="1" xfId="0" applyFont="1" applyBorder="1"/>
    <xf numFmtId="0" fontId="7" fillId="0" borderId="0" xfId="0" applyFont="1"/>
    <xf numFmtId="1" fontId="6" fillId="0" borderId="0" xfId="0" applyNumberFormat="1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8" fillId="5" borderId="0" xfId="0" applyFont="1" applyFill="1" applyAlignment="1">
      <alignment horizontal="center" vertical="center"/>
    </xf>
    <xf numFmtId="0" fontId="0" fillId="0" borderId="1" xfId="0" applyBorder="1" applyAlignment="1">
      <alignment horizontal="right" vertical="center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2" fillId="0" borderId="0" xfId="0" applyFont="1"/>
    <xf numFmtId="0" fontId="4" fillId="0" borderId="1" xfId="0" applyFont="1" applyBorder="1"/>
    <xf numFmtId="0" fontId="9" fillId="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4" fillId="0" borderId="0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107"/>
  <sheetViews>
    <sheetView tabSelected="1" zoomScale="90" zoomScaleNormal="90" workbookViewId="0">
      <pane xSplit="2" ySplit="4" topLeftCell="C5" activePane="bottomRight" state="frozen"/>
      <selection activeCell="C3" sqref="C3:N3"/>
      <selection pane="topRight" activeCell="C3" sqref="C3:N3"/>
      <selection pane="bottomLeft" activeCell="C3" sqref="C3:N3"/>
      <selection pane="bottomRight" activeCell="D55" sqref="D55"/>
    </sheetView>
  </sheetViews>
  <sheetFormatPr defaultColWidth="9.140625" defaultRowHeight="15" x14ac:dyDescent="0.25"/>
  <cols>
    <col min="1" max="1" width="6.5703125" customWidth="1"/>
    <col min="2" max="2" width="67" customWidth="1"/>
    <col min="3" max="3" width="15.140625" style="45" customWidth="1"/>
    <col min="4" max="4" width="13" style="45" customWidth="1"/>
    <col min="5" max="5" width="12.85546875" style="45" customWidth="1"/>
    <col min="6" max="6" width="14.42578125" style="45" customWidth="1"/>
    <col min="7" max="7" width="19.42578125" style="45" customWidth="1"/>
    <col min="8" max="8" width="25.140625" style="45" customWidth="1"/>
    <col min="9" max="9" width="21.140625" style="45" customWidth="1"/>
    <col min="13" max="13" width="9.140625" style="45"/>
    <col min="15" max="15" width="9.140625" style="45"/>
  </cols>
  <sheetData>
    <row r="1" spans="1:16" s="2" customFormat="1" ht="1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20"/>
      <c r="J1" s="4"/>
      <c r="K1"/>
      <c r="L1"/>
      <c r="M1" s="45"/>
      <c r="N1"/>
      <c r="O1" s="45"/>
      <c r="P1"/>
    </row>
    <row r="2" spans="1:16" ht="15.75" x14ac:dyDescent="0.25">
      <c r="A2" s="53" t="s">
        <v>2</v>
      </c>
      <c r="B2" s="53"/>
      <c r="C2" s="53"/>
      <c r="D2" s="53"/>
      <c r="E2" s="53"/>
      <c r="F2" s="53"/>
      <c r="G2" s="53"/>
      <c r="H2" s="53"/>
      <c r="I2" s="26"/>
    </row>
    <row r="3" spans="1:16" ht="58.35" customHeight="1" x14ac:dyDescent="0.25">
      <c r="A3" s="1"/>
      <c r="B3" s="7" t="s">
        <v>0</v>
      </c>
      <c r="C3" s="27" t="s">
        <v>5</v>
      </c>
      <c r="D3" s="27" t="s">
        <v>6</v>
      </c>
      <c r="E3" s="27" t="s">
        <v>7</v>
      </c>
      <c r="F3" s="28" t="s">
        <v>20</v>
      </c>
      <c r="G3" s="29" t="s">
        <v>17</v>
      </c>
      <c r="H3" s="27" t="s">
        <v>18</v>
      </c>
      <c r="I3" s="30" t="s">
        <v>19</v>
      </c>
    </row>
    <row r="4" spans="1:16" x14ac:dyDescent="0.25">
      <c r="A4" s="1">
        <v>1</v>
      </c>
      <c r="B4" s="51" t="s">
        <v>11</v>
      </c>
      <c r="C4" s="51"/>
      <c r="D4" s="51"/>
      <c r="E4" s="51"/>
      <c r="F4" s="51"/>
      <c r="G4" s="51"/>
      <c r="H4" s="51"/>
      <c r="I4" s="31"/>
    </row>
    <row r="5" spans="1:16" s="2" customFormat="1" ht="12.75" customHeight="1" x14ac:dyDescent="0.25">
      <c r="A5" s="22">
        <v>1.1000000000000001</v>
      </c>
      <c r="B5" s="25" t="s">
        <v>22</v>
      </c>
      <c r="C5" s="32" t="s">
        <v>25</v>
      </c>
      <c r="D5" s="33">
        <v>1</v>
      </c>
      <c r="E5" s="33">
        <v>6530</v>
      </c>
      <c r="F5" s="34">
        <f>D5*E5</f>
        <v>6530</v>
      </c>
      <c r="G5" s="35">
        <v>4410</v>
      </c>
      <c r="H5" s="33">
        <f>F5-G5</f>
        <v>2120</v>
      </c>
      <c r="I5" s="36">
        <f>F5-G5-H5</f>
        <v>0</v>
      </c>
      <c r="J5" s="8"/>
      <c r="M5" s="47"/>
      <c r="O5" s="48"/>
    </row>
    <row r="6" spans="1:16" s="2" customFormat="1" ht="12.75" customHeight="1" x14ac:dyDescent="0.2">
      <c r="A6" s="22">
        <v>1.2</v>
      </c>
      <c r="B6" s="3"/>
      <c r="C6" s="33"/>
      <c r="D6" s="33"/>
      <c r="E6" s="33"/>
      <c r="F6" s="34">
        <f t="shared" ref="F6:F14" si="0">D6*E6</f>
        <v>0</v>
      </c>
      <c r="G6" s="35">
        <v>0</v>
      </c>
      <c r="H6" s="33">
        <f t="shared" ref="H6:H14" si="1">F6-G6</f>
        <v>0</v>
      </c>
      <c r="I6" s="36">
        <f t="shared" ref="I6:I14" si="2">F6-G6-H6</f>
        <v>0</v>
      </c>
      <c r="M6" s="47"/>
      <c r="O6" s="48"/>
    </row>
    <row r="7" spans="1:16" s="2" customFormat="1" ht="12.75" customHeight="1" x14ac:dyDescent="0.2">
      <c r="A7" s="22">
        <v>1.3</v>
      </c>
      <c r="B7" s="3"/>
      <c r="C7" s="33"/>
      <c r="D7" s="33"/>
      <c r="E7" s="33"/>
      <c r="F7" s="34">
        <f t="shared" si="0"/>
        <v>0</v>
      </c>
      <c r="G7" s="35">
        <v>0</v>
      </c>
      <c r="H7" s="33">
        <f t="shared" si="1"/>
        <v>0</v>
      </c>
      <c r="I7" s="36">
        <f t="shared" si="2"/>
        <v>0</v>
      </c>
      <c r="M7" s="47"/>
      <c r="O7" s="48"/>
    </row>
    <row r="8" spans="1:16" s="2" customFormat="1" ht="12.75" customHeight="1" x14ac:dyDescent="0.2">
      <c r="A8" s="22">
        <v>1.4</v>
      </c>
      <c r="B8" s="3"/>
      <c r="C8" s="33"/>
      <c r="D8" s="33"/>
      <c r="E8" s="33"/>
      <c r="F8" s="34">
        <f t="shared" si="0"/>
        <v>0</v>
      </c>
      <c r="G8" s="35">
        <v>0</v>
      </c>
      <c r="H8" s="33">
        <f t="shared" si="1"/>
        <v>0</v>
      </c>
      <c r="I8" s="36">
        <f t="shared" si="2"/>
        <v>0</v>
      </c>
      <c r="M8" s="47"/>
      <c r="O8" s="48"/>
    </row>
    <row r="9" spans="1:16" s="2" customFormat="1" ht="12.75" customHeight="1" x14ac:dyDescent="0.2">
      <c r="A9" s="22">
        <v>1.5</v>
      </c>
      <c r="B9" s="3"/>
      <c r="C9" s="33"/>
      <c r="D9" s="33"/>
      <c r="E9" s="33"/>
      <c r="F9" s="34">
        <f t="shared" si="0"/>
        <v>0</v>
      </c>
      <c r="G9" s="35">
        <v>0</v>
      </c>
      <c r="H9" s="33">
        <f t="shared" si="1"/>
        <v>0</v>
      </c>
      <c r="I9" s="36">
        <f t="shared" si="2"/>
        <v>0</v>
      </c>
      <c r="M9" s="47"/>
      <c r="O9" s="48"/>
    </row>
    <row r="10" spans="1:16" s="2" customFormat="1" ht="12.75" customHeight="1" x14ac:dyDescent="0.2">
      <c r="A10" s="22">
        <v>1.6</v>
      </c>
      <c r="B10" s="3"/>
      <c r="C10" s="33"/>
      <c r="D10" s="33"/>
      <c r="E10" s="33"/>
      <c r="F10" s="34">
        <f t="shared" si="0"/>
        <v>0</v>
      </c>
      <c r="G10" s="35">
        <v>0</v>
      </c>
      <c r="H10" s="33">
        <f t="shared" si="1"/>
        <v>0</v>
      </c>
      <c r="I10" s="36">
        <f t="shared" si="2"/>
        <v>0</v>
      </c>
      <c r="M10" s="47"/>
      <c r="O10" s="48"/>
    </row>
    <row r="11" spans="1:16" s="2" customFormat="1" ht="12.75" customHeight="1" x14ac:dyDescent="0.2">
      <c r="A11" s="22">
        <v>1.7</v>
      </c>
      <c r="B11" s="3"/>
      <c r="C11" s="33"/>
      <c r="D11" s="33"/>
      <c r="E11" s="33"/>
      <c r="F11" s="34">
        <f t="shared" si="0"/>
        <v>0</v>
      </c>
      <c r="G11" s="35">
        <v>0</v>
      </c>
      <c r="H11" s="33">
        <f t="shared" si="1"/>
        <v>0</v>
      </c>
      <c r="I11" s="36">
        <f t="shared" si="2"/>
        <v>0</v>
      </c>
      <c r="M11" s="47"/>
      <c r="O11" s="48"/>
    </row>
    <row r="12" spans="1:16" s="2" customFormat="1" ht="12.75" customHeight="1" x14ac:dyDescent="0.2">
      <c r="A12" s="22">
        <v>1.8</v>
      </c>
      <c r="B12" s="3"/>
      <c r="C12" s="33"/>
      <c r="D12" s="33"/>
      <c r="E12" s="33"/>
      <c r="F12" s="34">
        <f t="shared" si="0"/>
        <v>0</v>
      </c>
      <c r="G12" s="35">
        <v>0</v>
      </c>
      <c r="H12" s="33">
        <f t="shared" si="1"/>
        <v>0</v>
      </c>
      <c r="I12" s="36">
        <f t="shared" si="2"/>
        <v>0</v>
      </c>
      <c r="M12" s="47"/>
      <c r="O12" s="48"/>
    </row>
    <row r="13" spans="1:16" s="2" customFormat="1" ht="12.75" customHeight="1" x14ac:dyDescent="0.2">
      <c r="A13" s="22">
        <v>1.9</v>
      </c>
      <c r="B13" s="3"/>
      <c r="C13" s="33"/>
      <c r="D13" s="33"/>
      <c r="E13" s="33"/>
      <c r="F13" s="34">
        <f t="shared" si="0"/>
        <v>0</v>
      </c>
      <c r="G13" s="35">
        <v>0</v>
      </c>
      <c r="H13" s="33">
        <f t="shared" si="1"/>
        <v>0</v>
      </c>
      <c r="I13" s="36">
        <f t="shared" si="2"/>
        <v>0</v>
      </c>
      <c r="M13" s="47"/>
      <c r="O13" s="48"/>
    </row>
    <row r="14" spans="1:16" s="2" customFormat="1" ht="12.75" customHeight="1" x14ac:dyDescent="0.2">
      <c r="A14" s="23">
        <v>1.1000000000000001</v>
      </c>
      <c r="B14" s="3"/>
      <c r="C14" s="33"/>
      <c r="D14" s="33"/>
      <c r="E14" s="33"/>
      <c r="F14" s="34">
        <f t="shared" si="0"/>
        <v>0</v>
      </c>
      <c r="G14" s="35">
        <v>0</v>
      </c>
      <c r="H14" s="33">
        <f t="shared" si="1"/>
        <v>0</v>
      </c>
      <c r="I14" s="36">
        <f t="shared" si="2"/>
        <v>0</v>
      </c>
      <c r="M14" s="47"/>
      <c r="O14" s="48"/>
    </row>
    <row r="15" spans="1:16" x14ac:dyDescent="0.25">
      <c r="A15" s="1"/>
      <c r="B15" s="9" t="s">
        <v>3</v>
      </c>
      <c r="C15" s="37"/>
      <c r="D15" s="37"/>
      <c r="E15" s="37"/>
      <c r="F15" s="37">
        <f>SUM(F5:F14)</f>
        <v>6530</v>
      </c>
      <c r="G15" s="38">
        <f>SUM(G5:G14)</f>
        <v>4410</v>
      </c>
      <c r="H15" s="37">
        <f>SUM(H5:H14)</f>
        <v>2120</v>
      </c>
      <c r="I15" s="39">
        <f>SUM(I5:I14)</f>
        <v>0</v>
      </c>
      <c r="M15" s="47"/>
    </row>
    <row r="16" spans="1:16" x14ac:dyDescent="0.25">
      <c r="A16" s="1">
        <v>2</v>
      </c>
      <c r="B16" s="51" t="s">
        <v>24</v>
      </c>
      <c r="C16" s="51"/>
      <c r="D16" s="51"/>
      <c r="E16" s="51"/>
      <c r="F16" s="51"/>
      <c r="G16" s="51"/>
      <c r="H16" s="51"/>
      <c r="I16" s="31"/>
      <c r="M16" s="47"/>
    </row>
    <row r="17" spans="1:15" s="2" customFormat="1" ht="12.75" customHeight="1" x14ac:dyDescent="0.25">
      <c r="A17" s="3">
        <v>2.1</v>
      </c>
      <c r="B17" s="1" t="s">
        <v>26</v>
      </c>
      <c r="C17" s="32" t="s">
        <v>25</v>
      </c>
      <c r="D17" s="33">
        <v>1</v>
      </c>
      <c r="E17" s="33">
        <v>260</v>
      </c>
      <c r="F17" s="34">
        <f t="shared" ref="F17:F24" si="3">D17*E17</f>
        <v>260</v>
      </c>
      <c r="G17" s="35">
        <v>0</v>
      </c>
      <c r="H17" s="33">
        <f t="shared" ref="H17" si="4">F17-G17</f>
        <v>260</v>
      </c>
      <c r="I17" s="36">
        <f t="shared" ref="I17" si="5">F17-G17-H17</f>
        <v>0</v>
      </c>
      <c r="M17" s="47"/>
      <c r="O17" s="48"/>
    </row>
    <row r="18" spans="1:15" s="2" customFormat="1" ht="12.75" customHeight="1" x14ac:dyDescent="0.25">
      <c r="A18" s="3">
        <v>2.2000000000000002</v>
      </c>
      <c r="B18" s="1" t="s">
        <v>27</v>
      </c>
      <c r="C18" s="32" t="s">
        <v>25</v>
      </c>
      <c r="D18" s="33">
        <v>2</v>
      </c>
      <c r="E18" s="33">
        <v>120</v>
      </c>
      <c r="F18" s="34">
        <f t="shared" si="3"/>
        <v>240</v>
      </c>
      <c r="G18" s="35">
        <v>240</v>
      </c>
      <c r="H18" s="33">
        <f t="shared" ref="H18:H24" si="6">F18-G18</f>
        <v>0</v>
      </c>
      <c r="I18" s="36">
        <f t="shared" ref="I18:I24" si="7">F18-G18-H18</f>
        <v>0</v>
      </c>
      <c r="M18" s="47"/>
      <c r="O18" s="48"/>
    </row>
    <row r="19" spans="1:15" s="2" customFormat="1" ht="12.75" customHeight="1" x14ac:dyDescent="0.25">
      <c r="A19" s="3">
        <v>2.2999999999999998</v>
      </c>
      <c r="B19" s="1" t="s">
        <v>34</v>
      </c>
      <c r="C19" s="32" t="s">
        <v>25</v>
      </c>
      <c r="D19" s="33">
        <v>1</v>
      </c>
      <c r="E19" s="33">
        <v>1000</v>
      </c>
      <c r="F19" s="34">
        <f t="shared" si="3"/>
        <v>1000</v>
      </c>
      <c r="G19" s="35">
        <v>0</v>
      </c>
      <c r="H19" s="33">
        <f t="shared" si="6"/>
        <v>1000</v>
      </c>
      <c r="I19" s="36">
        <f t="shared" si="7"/>
        <v>0</v>
      </c>
      <c r="M19" s="47"/>
      <c r="O19" s="48"/>
    </row>
    <row r="20" spans="1:15" s="2" customFormat="1" ht="12.75" customHeight="1" x14ac:dyDescent="0.25">
      <c r="A20" s="3">
        <v>2.4</v>
      </c>
      <c r="B20" s="1" t="s">
        <v>28</v>
      </c>
      <c r="C20" s="32" t="s">
        <v>25</v>
      </c>
      <c r="D20" s="33">
        <v>1</v>
      </c>
      <c r="E20" s="33">
        <v>160</v>
      </c>
      <c r="F20" s="34">
        <f t="shared" si="3"/>
        <v>160</v>
      </c>
      <c r="G20" s="35">
        <v>0</v>
      </c>
      <c r="H20" s="33">
        <f t="shared" si="6"/>
        <v>160</v>
      </c>
      <c r="I20" s="36">
        <f t="shared" si="7"/>
        <v>0</v>
      </c>
      <c r="M20" s="47"/>
      <c r="O20" s="48"/>
    </row>
    <row r="21" spans="1:15" s="2" customFormat="1" ht="12.75" customHeight="1" x14ac:dyDescent="0.25">
      <c r="A21" s="3">
        <v>2.5</v>
      </c>
      <c r="B21" s="1" t="s">
        <v>29</v>
      </c>
      <c r="C21" s="32" t="s">
        <v>25</v>
      </c>
      <c r="D21" s="33">
        <v>1</v>
      </c>
      <c r="E21" s="33">
        <v>500</v>
      </c>
      <c r="F21" s="34">
        <f t="shared" si="3"/>
        <v>500</v>
      </c>
      <c r="G21" s="35">
        <v>0</v>
      </c>
      <c r="H21" s="33">
        <f t="shared" si="6"/>
        <v>500</v>
      </c>
      <c r="I21" s="36">
        <f t="shared" si="7"/>
        <v>0</v>
      </c>
      <c r="M21" s="47"/>
      <c r="O21" s="48"/>
    </row>
    <row r="22" spans="1:15" s="2" customFormat="1" ht="12.75" customHeight="1" x14ac:dyDescent="0.25">
      <c r="A22" s="3">
        <v>2.6</v>
      </c>
      <c r="B22" s="1" t="s">
        <v>30</v>
      </c>
      <c r="C22" s="32" t="s">
        <v>25</v>
      </c>
      <c r="D22" s="33">
        <v>5</v>
      </c>
      <c r="E22" s="33">
        <v>160</v>
      </c>
      <c r="F22" s="34">
        <f t="shared" si="3"/>
        <v>800</v>
      </c>
      <c r="G22" s="35">
        <v>800</v>
      </c>
      <c r="H22" s="33">
        <f t="shared" si="6"/>
        <v>0</v>
      </c>
      <c r="I22" s="36">
        <f t="shared" si="7"/>
        <v>0</v>
      </c>
      <c r="M22" s="47"/>
      <c r="O22" s="48"/>
    </row>
    <row r="23" spans="1:15" s="2" customFormat="1" ht="12.75" customHeight="1" x14ac:dyDescent="0.2">
      <c r="A23" s="3">
        <v>2.7</v>
      </c>
      <c r="B23" s="3"/>
      <c r="C23" s="33"/>
      <c r="D23" s="33"/>
      <c r="E23" s="33"/>
      <c r="F23" s="34">
        <f t="shared" si="3"/>
        <v>0</v>
      </c>
      <c r="G23" s="35">
        <v>0</v>
      </c>
      <c r="H23" s="33">
        <f t="shared" si="6"/>
        <v>0</v>
      </c>
      <c r="I23" s="36">
        <f t="shared" si="7"/>
        <v>0</v>
      </c>
      <c r="M23" s="47"/>
      <c r="O23" s="48"/>
    </row>
    <row r="24" spans="1:15" s="2" customFormat="1" ht="12.75" customHeight="1" x14ac:dyDescent="0.2">
      <c r="A24" s="3">
        <v>2.8</v>
      </c>
      <c r="B24" s="3"/>
      <c r="C24" s="33"/>
      <c r="D24" s="33"/>
      <c r="E24" s="33"/>
      <c r="F24" s="34">
        <f t="shared" si="3"/>
        <v>0</v>
      </c>
      <c r="G24" s="35">
        <v>0</v>
      </c>
      <c r="H24" s="33">
        <f t="shared" si="6"/>
        <v>0</v>
      </c>
      <c r="I24" s="36">
        <f t="shared" si="7"/>
        <v>0</v>
      </c>
      <c r="M24" s="47"/>
      <c r="O24" s="48"/>
    </row>
    <row r="25" spans="1:15" x14ac:dyDescent="0.25">
      <c r="A25" s="1"/>
      <c r="B25" s="9" t="s">
        <v>4</v>
      </c>
      <c r="C25" s="37"/>
      <c r="D25" s="37"/>
      <c r="E25" s="37"/>
      <c r="F25" s="37">
        <f>SUM(F17:F24)</f>
        <v>2960</v>
      </c>
      <c r="G25" s="38">
        <f>SUM(G17:G24)</f>
        <v>1040</v>
      </c>
      <c r="H25" s="37">
        <f>SUM(H17:H24)</f>
        <v>1920</v>
      </c>
      <c r="I25" s="39">
        <f>SUM(I17:I24)</f>
        <v>0</v>
      </c>
      <c r="J25" s="2"/>
      <c r="K25" s="2"/>
      <c r="M25" s="47"/>
    </row>
    <row r="26" spans="1:15" x14ac:dyDescent="0.25">
      <c r="A26" s="1">
        <v>3</v>
      </c>
      <c r="B26" s="51" t="s">
        <v>23</v>
      </c>
      <c r="C26" s="51"/>
      <c r="D26" s="51"/>
      <c r="E26" s="51"/>
      <c r="F26" s="51"/>
      <c r="G26" s="51"/>
      <c r="H26" s="51"/>
      <c r="I26" s="31"/>
      <c r="J26" s="2"/>
      <c r="K26" s="2"/>
      <c r="M26" s="47"/>
    </row>
    <row r="27" spans="1:15" s="2" customFormat="1" ht="12.75" customHeight="1" x14ac:dyDescent="0.25">
      <c r="A27" s="3">
        <v>3.1</v>
      </c>
      <c r="B27" s="1" t="s">
        <v>31</v>
      </c>
      <c r="C27" s="32" t="s">
        <v>25</v>
      </c>
      <c r="D27" s="33">
        <v>10000</v>
      </c>
      <c r="E27" s="32">
        <v>0.05</v>
      </c>
      <c r="F27" s="34">
        <f>D27*E27</f>
        <v>500</v>
      </c>
      <c r="G27" s="35">
        <v>500</v>
      </c>
      <c r="H27" s="33">
        <f t="shared" ref="H27:H36" si="8">F27-G27</f>
        <v>0</v>
      </c>
      <c r="I27" s="36">
        <v>0</v>
      </c>
      <c r="M27" s="47"/>
      <c r="O27" s="48"/>
    </row>
    <row r="28" spans="1:15" s="2" customFormat="1" ht="12.75" customHeight="1" x14ac:dyDescent="0.25">
      <c r="A28" s="3">
        <v>3.2</v>
      </c>
      <c r="B28" s="1" t="s">
        <v>49</v>
      </c>
      <c r="C28" s="32" t="s">
        <v>25</v>
      </c>
      <c r="D28" s="33">
        <v>500</v>
      </c>
      <c r="E28" s="33">
        <v>0.2</v>
      </c>
      <c r="F28" s="34">
        <f t="shared" ref="F28:F36" si="9">D28*E28</f>
        <v>100</v>
      </c>
      <c r="G28" s="35">
        <v>100</v>
      </c>
      <c r="H28" s="33">
        <f t="shared" si="8"/>
        <v>0</v>
      </c>
      <c r="I28" s="36">
        <f t="shared" ref="I28:I36" si="10">F28-G28-H28</f>
        <v>0</v>
      </c>
      <c r="M28" s="47"/>
      <c r="O28" s="48"/>
    </row>
    <row r="29" spans="1:15" s="2" customFormat="1" ht="12.75" customHeight="1" x14ac:dyDescent="0.25">
      <c r="A29" s="3">
        <v>3.3</v>
      </c>
      <c r="B29" s="1" t="s">
        <v>50</v>
      </c>
      <c r="C29" s="32" t="s">
        <v>25</v>
      </c>
      <c r="D29" s="33">
        <v>500</v>
      </c>
      <c r="E29" s="33">
        <v>1</v>
      </c>
      <c r="F29" s="34">
        <f t="shared" si="9"/>
        <v>500</v>
      </c>
      <c r="G29" s="35">
        <v>500</v>
      </c>
      <c r="H29" s="33">
        <f t="shared" si="8"/>
        <v>0</v>
      </c>
      <c r="I29" s="36">
        <f t="shared" si="10"/>
        <v>0</v>
      </c>
      <c r="K29" s="5"/>
      <c r="M29" s="47"/>
      <c r="O29" s="48"/>
    </row>
    <row r="30" spans="1:15" s="2" customFormat="1" ht="12.75" customHeight="1" x14ac:dyDescent="0.25">
      <c r="A30" s="3">
        <v>3.4</v>
      </c>
      <c r="B30" s="1" t="s">
        <v>32</v>
      </c>
      <c r="C30" s="32" t="s">
        <v>25</v>
      </c>
      <c r="D30" s="33">
        <v>300</v>
      </c>
      <c r="E30" s="33">
        <v>1</v>
      </c>
      <c r="F30" s="34">
        <f t="shared" si="9"/>
        <v>300</v>
      </c>
      <c r="G30" s="35">
        <v>0</v>
      </c>
      <c r="H30" s="33">
        <f t="shared" si="8"/>
        <v>300</v>
      </c>
      <c r="I30" s="36">
        <f t="shared" si="10"/>
        <v>0</v>
      </c>
      <c r="M30" s="47"/>
      <c r="O30" s="48"/>
    </row>
    <row r="31" spans="1:15" s="2" customFormat="1" ht="12.75" customHeight="1" x14ac:dyDescent="0.25">
      <c r="A31" s="3">
        <v>3.5</v>
      </c>
      <c r="B31" s="1" t="s">
        <v>33</v>
      </c>
      <c r="C31" s="32" t="s">
        <v>25</v>
      </c>
      <c r="D31" s="33">
        <v>1</v>
      </c>
      <c r="E31" s="33">
        <v>700</v>
      </c>
      <c r="F31" s="34">
        <f t="shared" si="9"/>
        <v>700</v>
      </c>
      <c r="G31" s="35">
        <v>0</v>
      </c>
      <c r="H31" s="33">
        <f t="shared" ref="H31:H34" si="11">F31-G31</f>
        <v>700</v>
      </c>
      <c r="I31" s="36">
        <f t="shared" ref="I31:I34" si="12">F31-G31-H31</f>
        <v>0</v>
      </c>
      <c r="M31" s="47"/>
      <c r="O31" s="48"/>
    </row>
    <row r="32" spans="1:15" s="2" customFormat="1" ht="12.75" customHeight="1" x14ac:dyDescent="0.25">
      <c r="A32" s="3">
        <v>3.6</v>
      </c>
      <c r="B32" s="1" t="s">
        <v>48</v>
      </c>
      <c r="C32" s="32" t="s">
        <v>25</v>
      </c>
      <c r="D32" s="33">
        <v>1</v>
      </c>
      <c r="E32" s="33">
        <v>600</v>
      </c>
      <c r="F32" s="34">
        <f t="shared" si="9"/>
        <v>600</v>
      </c>
      <c r="G32" s="35">
        <v>600</v>
      </c>
      <c r="H32" s="33">
        <f t="shared" si="11"/>
        <v>0</v>
      </c>
      <c r="I32" s="36">
        <f t="shared" si="12"/>
        <v>0</v>
      </c>
      <c r="M32" s="47"/>
      <c r="O32" s="48"/>
    </row>
    <row r="33" spans="1:15" s="2" customFormat="1" ht="12.75" customHeight="1" x14ac:dyDescent="0.25">
      <c r="A33" s="3">
        <v>3.7</v>
      </c>
      <c r="B33" t="s">
        <v>47</v>
      </c>
      <c r="C33" s="32" t="s">
        <v>25</v>
      </c>
      <c r="D33" s="33">
        <v>1</v>
      </c>
      <c r="E33" s="33">
        <v>200</v>
      </c>
      <c r="F33" s="34">
        <f t="shared" si="9"/>
        <v>200</v>
      </c>
      <c r="G33" s="35">
        <v>200</v>
      </c>
      <c r="H33" s="33">
        <f t="shared" si="11"/>
        <v>0</v>
      </c>
      <c r="I33" s="36">
        <f t="shared" si="12"/>
        <v>0</v>
      </c>
      <c r="M33" s="47"/>
      <c r="O33" s="48"/>
    </row>
    <row r="34" spans="1:15" s="2" customFormat="1" ht="12.75" customHeight="1" x14ac:dyDescent="0.2">
      <c r="A34" s="3">
        <v>3.8</v>
      </c>
      <c r="B34" s="49" t="s">
        <v>51</v>
      </c>
      <c r="C34" s="32" t="s">
        <v>25</v>
      </c>
      <c r="D34" s="33">
        <v>1</v>
      </c>
      <c r="E34" s="33">
        <v>650</v>
      </c>
      <c r="F34" s="34">
        <f t="shared" si="9"/>
        <v>650</v>
      </c>
      <c r="G34" s="35">
        <v>650</v>
      </c>
      <c r="H34" s="33">
        <f t="shared" si="11"/>
        <v>0</v>
      </c>
      <c r="I34" s="36">
        <f t="shared" si="12"/>
        <v>0</v>
      </c>
      <c r="M34" s="47"/>
      <c r="O34" s="48"/>
    </row>
    <row r="35" spans="1:15" s="2" customFormat="1" ht="12.75" customHeight="1" x14ac:dyDescent="0.2">
      <c r="A35" s="3">
        <v>3.9</v>
      </c>
      <c r="B35" s="3"/>
      <c r="C35" s="33"/>
      <c r="D35" s="33"/>
      <c r="E35" s="33"/>
      <c r="F35" s="34">
        <f t="shared" si="9"/>
        <v>0</v>
      </c>
      <c r="G35" s="35">
        <v>0</v>
      </c>
      <c r="H35" s="33">
        <f t="shared" si="8"/>
        <v>0</v>
      </c>
      <c r="I35" s="36">
        <f t="shared" si="10"/>
        <v>0</v>
      </c>
      <c r="M35" s="47"/>
      <c r="O35" s="48"/>
    </row>
    <row r="36" spans="1:15" s="2" customFormat="1" ht="12.75" customHeight="1" x14ac:dyDescent="0.2">
      <c r="A36" s="23">
        <v>3.1</v>
      </c>
      <c r="B36" s="3"/>
      <c r="C36" s="33"/>
      <c r="D36" s="33"/>
      <c r="E36" s="33"/>
      <c r="F36" s="34">
        <f t="shared" si="9"/>
        <v>0</v>
      </c>
      <c r="G36" s="35">
        <v>0</v>
      </c>
      <c r="H36" s="33">
        <f t="shared" si="8"/>
        <v>0</v>
      </c>
      <c r="I36" s="36">
        <f t="shared" si="10"/>
        <v>0</v>
      </c>
      <c r="M36" s="47"/>
      <c r="O36" s="48"/>
    </row>
    <row r="37" spans="1:15" x14ac:dyDescent="0.25">
      <c r="A37" s="1">
        <v>4</v>
      </c>
      <c r="B37" s="9" t="s">
        <v>10</v>
      </c>
      <c r="C37" s="37"/>
      <c r="D37" s="37"/>
      <c r="E37" s="37"/>
      <c r="F37" s="37">
        <f>SUM(F27:F36)</f>
        <v>3550</v>
      </c>
      <c r="G37" s="38">
        <f>SUM(G27:G36)</f>
        <v>2550</v>
      </c>
      <c r="H37" s="37">
        <f>SUM(H27:H36)</f>
        <v>1000</v>
      </c>
      <c r="I37" s="39">
        <f>SUM(I27:I36)</f>
        <v>0</v>
      </c>
      <c r="M37" s="47"/>
    </row>
    <row r="38" spans="1:15" x14ac:dyDescent="0.25">
      <c r="A38" s="1">
        <v>4.0999999999999996</v>
      </c>
      <c r="B38" s="1"/>
      <c r="C38" s="15"/>
      <c r="D38" s="15"/>
      <c r="E38" s="15"/>
      <c r="F38" s="15"/>
      <c r="G38" s="15"/>
      <c r="H38" s="15"/>
      <c r="I38" s="40"/>
      <c r="M38" s="47"/>
    </row>
    <row r="39" spans="1:15" ht="15.75" x14ac:dyDescent="0.25">
      <c r="A39" s="1"/>
      <c r="B39" s="10" t="s">
        <v>1</v>
      </c>
      <c r="C39" s="41"/>
      <c r="D39" s="41"/>
      <c r="E39" s="41"/>
      <c r="F39" s="41">
        <f>F15+F25+F37</f>
        <v>13040</v>
      </c>
      <c r="G39" s="41">
        <f>G15+G25+G37</f>
        <v>8000</v>
      </c>
      <c r="H39" s="41">
        <f>H15+H25+H37</f>
        <v>5040</v>
      </c>
      <c r="I39" s="42">
        <f>I15+I25+I37</f>
        <v>0</v>
      </c>
      <c r="M39" s="47"/>
    </row>
    <row r="40" spans="1:15" ht="12.75" customHeight="1" x14ac:dyDescent="0.25">
      <c r="A40" s="1"/>
      <c r="B40" s="1"/>
      <c r="C40" s="15"/>
      <c r="D40" s="15"/>
      <c r="E40" s="15"/>
      <c r="F40" s="43">
        <f>SUM(G40:I40)</f>
        <v>1</v>
      </c>
      <c r="G40" s="43">
        <f>G39/$F$39</f>
        <v>0.61349693251533743</v>
      </c>
      <c r="H40" s="43">
        <f>H39/$F$39</f>
        <v>0.38650306748466257</v>
      </c>
      <c r="I40" s="44">
        <f>I39/$F$39</f>
        <v>0</v>
      </c>
      <c r="J40" s="8"/>
      <c r="M40" s="47"/>
    </row>
    <row r="41" spans="1:15" ht="12.75" customHeight="1" x14ac:dyDescent="0.25">
      <c r="J41" s="8"/>
    </row>
    <row r="42" spans="1:15" ht="12.75" customHeight="1" x14ac:dyDescent="0.25"/>
    <row r="43" spans="1:15" ht="12.75" customHeight="1" x14ac:dyDescent="0.25">
      <c r="C43" s="46"/>
    </row>
    <row r="44" spans="1:15" ht="12.75" customHeight="1" x14ac:dyDescent="0.25"/>
    <row r="45" spans="1:15" ht="12.75" customHeight="1" x14ac:dyDescent="0.25">
      <c r="C45" s="45" t="s">
        <v>14</v>
      </c>
    </row>
    <row r="46" spans="1:15" ht="12.75" customHeight="1" x14ac:dyDescent="0.25">
      <c r="C46" s="45" t="s">
        <v>15</v>
      </c>
    </row>
    <row r="47" spans="1:15" ht="12.75" customHeight="1" x14ac:dyDescent="0.25"/>
    <row r="48" spans="1:15" ht="12.75" customHeight="1" x14ac:dyDescent="0.25"/>
    <row r="49" spans="1:2" ht="12.75" customHeight="1" x14ac:dyDescent="0.25">
      <c r="A49" s="56"/>
      <c r="B49" s="56"/>
    </row>
    <row r="50" spans="1:2" ht="12.75" customHeight="1" x14ac:dyDescent="0.25">
      <c r="A50" s="56"/>
      <c r="B50" s="57"/>
    </row>
    <row r="51" spans="1:2" ht="15" customHeight="1" x14ac:dyDescent="0.25">
      <c r="A51" s="56"/>
      <c r="B51" s="58"/>
    </row>
    <row r="52" spans="1:2" ht="15" customHeight="1" x14ac:dyDescent="0.25">
      <c r="A52" s="56"/>
      <c r="B52" s="58"/>
    </row>
    <row r="53" spans="1:2" ht="15" customHeight="1" x14ac:dyDescent="0.25">
      <c r="A53" s="56"/>
      <c r="B53" s="57"/>
    </row>
    <row r="54" spans="1:2" ht="15" customHeight="1" x14ac:dyDescent="0.25">
      <c r="A54" s="56"/>
      <c r="B54" s="57"/>
    </row>
    <row r="55" spans="1:2" ht="15" customHeight="1" x14ac:dyDescent="0.25">
      <c r="A55" s="56"/>
      <c r="B55" s="57"/>
    </row>
    <row r="56" spans="1:2" ht="15" customHeight="1" x14ac:dyDescent="0.25">
      <c r="A56" s="56"/>
      <c r="B56" s="57"/>
    </row>
    <row r="57" spans="1:2" ht="15" customHeight="1" x14ac:dyDescent="0.25">
      <c r="A57" s="56"/>
      <c r="B57" s="58"/>
    </row>
    <row r="58" spans="1:2" ht="15" customHeight="1" x14ac:dyDescent="0.25">
      <c r="A58" s="56"/>
      <c r="B58" s="57"/>
    </row>
    <row r="59" spans="1:2" ht="15" customHeight="1" x14ac:dyDescent="0.25">
      <c r="A59" s="56"/>
      <c r="B59" s="57"/>
    </row>
    <row r="60" spans="1:2" ht="15" customHeight="1" x14ac:dyDescent="0.25">
      <c r="A60" s="56"/>
      <c r="B60" s="58"/>
    </row>
    <row r="61" spans="1:2" ht="15" customHeight="1" x14ac:dyDescent="0.25">
      <c r="A61" s="56"/>
      <c r="B61" s="57"/>
    </row>
    <row r="62" spans="1:2" ht="15" customHeight="1" x14ac:dyDescent="0.25">
      <c r="A62" s="56"/>
      <c r="B62" s="57"/>
    </row>
    <row r="63" spans="1:2" ht="15" customHeight="1" x14ac:dyDescent="0.25">
      <c r="A63" s="56"/>
      <c r="B63" s="57"/>
    </row>
    <row r="64" spans="1:2" ht="15" customHeight="1" x14ac:dyDescent="0.25">
      <c r="A64" s="56"/>
      <c r="B64" s="57"/>
    </row>
    <row r="65" spans="1:2" ht="15" customHeight="1" x14ac:dyDescent="0.25">
      <c r="A65" s="56"/>
      <c r="B65" s="57"/>
    </row>
    <row r="66" spans="1:2" ht="12.75" customHeight="1" x14ac:dyDescent="0.25">
      <c r="A66" s="56"/>
      <c r="B66" s="57"/>
    </row>
    <row r="67" spans="1:2" ht="12.75" customHeight="1" x14ac:dyDescent="0.25">
      <c r="A67" s="56"/>
      <c r="B67" s="57"/>
    </row>
    <row r="68" spans="1:2" ht="12.75" customHeight="1" x14ac:dyDescent="0.25"/>
    <row r="69" spans="1:2" ht="12.75" customHeight="1" x14ac:dyDescent="0.25"/>
    <row r="70" spans="1:2" ht="12.75" customHeight="1" x14ac:dyDescent="0.25"/>
    <row r="71" spans="1:2" ht="12.75" customHeight="1" x14ac:dyDescent="0.25"/>
    <row r="72" spans="1:2" ht="12.75" customHeight="1" x14ac:dyDescent="0.25"/>
    <row r="73" spans="1:2" ht="12.75" customHeight="1" x14ac:dyDescent="0.25"/>
    <row r="74" spans="1:2" ht="12.75" customHeight="1" x14ac:dyDescent="0.25"/>
    <row r="75" spans="1:2" ht="12.75" customHeight="1" x14ac:dyDescent="0.25"/>
    <row r="76" spans="1:2" ht="12.75" customHeight="1" x14ac:dyDescent="0.25"/>
    <row r="77" spans="1:2" ht="12.75" customHeight="1" x14ac:dyDescent="0.25"/>
    <row r="78" spans="1:2" ht="12.75" customHeight="1" x14ac:dyDescent="0.25"/>
    <row r="79" spans="1:2" ht="12.75" customHeight="1" x14ac:dyDescent="0.25"/>
    <row r="80" spans="1:2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</sheetData>
  <mergeCells count="5">
    <mergeCell ref="B16:H16"/>
    <mergeCell ref="B4:H4"/>
    <mergeCell ref="B26:H26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S22"/>
  <sheetViews>
    <sheetView workbookViewId="0">
      <selection activeCell="O2" sqref="O2"/>
    </sheetView>
  </sheetViews>
  <sheetFormatPr defaultColWidth="9.140625" defaultRowHeight="34.5" customHeight="1" x14ac:dyDescent="0.25"/>
  <cols>
    <col min="1" max="1" width="9.140625" style="12"/>
    <col min="2" max="2" width="45.85546875" style="12" customWidth="1"/>
    <col min="3" max="14" width="7.5703125" style="12" customWidth="1"/>
    <col min="15" max="16384" width="9.140625" style="12"/>
  </cols>
  <sheetData>
    <row r="1" spans="1:19" s="6" customFormat="1" ht="34.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1"/>
      <c r="P1" s="12"/>
      <c r="Q1" s="12"/>
      <c r="R1" s="12"/>
      <c r="S1" s="12"/>
    </row>
    <row r="2" spans="1:19" ht="34.5" customHeight="1" x14ac:dyDescent="0.2">
      <c r="A2" s="55" t="s">
        <v>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24" t="s">
        <v>21</v>
      </c>
    </row>
    <row r="3" spans="1:19" ht="34.5" customHeight="1" x14ac:dyDescent="0.25">
      <c r="A3" s="13"/>
      <c r="B3" s="13"/>
      <c r="C3" s="54" t="s"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14"/>
    </row>
    <row r="4" spans="1:19" ht="34.5" customHeight="1" x14ac:dyDescent="0.25">
      <c r="A4" s="21" t="s">
        <v>16</v>
      </c>
      <c r="B4" s="50" t="s">
        <v>8</v>
      </c>
      <c r="C4" s="15">
        <v>1</v>
      </c>
      <c r="D4" s="15">
        <v>2</v>
      </c>
      <c r="E4" s="15">
        <v>3</v>
      </c>
      <c r="F4" s="15">
        <v>4</v>
      </c>
      <c r="G4" s="15">
        <v>5</v>
      </c>
      <c r="H4" s="15">
        <v>6</v>
      </c>
      <c r="I4" s="15">
        <v>7</v>
      </c>
      <c r="J4" s="15">
        <v>8</v>
      </c>
      <c r="K4" s="15">
        <v>9</v>
      </c>
      <c r="L4" s="15">
        <v>10</v>
      </c>
      <c r="M4" s="15">
        <v>11</v>
      </c>
      <c r="N4" s="15">
        <v>12</v>
      </c>
    </row>
    <row r="5" spans="1:19" ht="34.5" customHeight="1" x14ac:dyDescent="0.25">
      <c r="A5" s="13">
        <v>1</v>
      </c>
      <c r="B5" s="16" t="s">
        <v>26</v>
      </c>
      <c r="C5" s="17"/>
      <c r="D5" s="18" t="s">
        <v>35</v>
      </c>
      <c r="E5" s="18" t="s">
        <v>35</v>
      </c>
      <c r="F5" s="18"/>
      <c r="G5" s="18"/>
      <c r="H5" s="18"/>
      <c r="I5" s="18"/>
      <c r="J5" s="18"/>
      <c r="K5" s="18"/>
      <c r="L5" s="18"/>
      <c r="M5" s="18"/>
      <c r="N5" s="18"/>
      <c r="O5" s="14"/>
    </row>
    <row r="6" spans="1:19" ht="34.5" customHeight="1" x14ac:dyDescent="0.25">
      <c r="A6" s="13">
        <v>2</v>
      </c>
      <c r="B6" s="16" t="s">
        <v>36</v>
      </c>
      <c r="C6" s="18" t="s">
        <v>35</v>
      </c>
      <c r="D6" s="18" t="s">
        <v>35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4"/>
    </row>
    <row r="7" spans="1:19" ht="34.5" customHeight="1" x14ac:dyDescent="0.25">
      <c r="A7" s="13">
        <v>3</v>
      </c>
      <c r="B7" s="19" t="s">
        <v>34</v>
      </c>
      <c r="C7" s="17"/>
      <c r="D7" s="18"/>
      <c r="E7" s="18" t="s">
        <v>35</v>
      </c>
      <c r="F7" s="18" t="s">
        <v>35</v>
      </c>
      <c r="G7" s="18"/>
      <c r="H7" s="18"/>
      <c r="I7" s="18"/>
      <c r="J7" s="18"/>
      <c r="K7" s="18"/>
      <c r="L7" s="18"/>
      <c r="M7" s="18"/>
      <c r="N7" s="18"/>
    </row>
    <row r="8" spans="1:19" ht="34.5" customHeight="1" x14ac:dyDescent="0.25">
      <c r="A8" s="13">
        <v>4</v>
      </c>
      <c r="B8" s="19" t="s">
        <v>28</v>
      </c>
      <c r="C8" s="17"/>
      <c r="D8" s="18"/>
      <c r="E8" s="18"/>
      <c r="F8" s="18" t="s">
        <v>35</v>
      </c>
      <c r="G8" s="18"/>
      <c r="H8" s="18"/>
      <c r="I8" s="18"/>
      <c r="J8" s="18"/>
      <c r="K8" s="18"/>
      <c r="L8" s="18"/>
      <c r="M8" s="18"/>
      <c r="N8" s="18"/>
    </row>
    <row r="9" spans="1:19" ht="34.5" customHeight="1" x14ac:dyDescent="0.25">
      <c r="A9" s="13">
        <v>5</v>
      </c>
      <c r="B9" s="16" t="s">
        <v>37</v>
      </c>
      <c r="C9" s="18"/>
      <c r="D9" s="18"/>
      <c r="E9" s="18"/>
      <c r="F9" s="18" t="s">
        <v>35</v>
      </c>
      <c r="G9" s="18"/>
      <c r="H9" s="18"/>
      <c r="I9" s="18"/>
      <c r="J9" s="18"/>
      <c r="K9" s="18"/>
      <c r="L9" s="18"/>
      <c r="M9" s="18"/>
      <c r="N9" s="18"/>
    </row>
    <row r="10" spans="1:19" ht="34.5" customHeight="1" x14ac:dyDescent="0.25">
      <c r="A10" s="13">
        <v>6</v>
      </c>
      <c r="B10" s="19" t="s">
        <v>29</v>
      </c>
      <c r="C10" s="17" t="s">
        <v>35</v>
      </c>
      <c r="D10" s="18" t="s">
        <v>35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9" ht="34.5" customHeight="1" x14ac:dyDescent="0.25">
      <c r="A11" s="13">
        <v>7</v>
      </c>
      <c r="B11" s="19" t="s">
        <v>38</v>
      </c>
      <c r="C11" s="17"/>
      <c r="D11" s="18" t="s">
        <v>35</v>
      </c>
      <c r="E11" s="18" t="s">
        <v>35</v>
      </c>
      <c r="F11" s="18" t="s">
        <v>35</v>
      </c>
      <c r="G11" s="18"/>
      <c r="H11" s="18"/>
      <c r="I11" s="18"/>
      <c r="J11" s="18"/>
      <c r="K11" s="18"/>
      <c r="L11" s="18"/>
      <c r="M11" s="18"/>
      <c r="N11" s="18"/>
    </row>
    <row r="12" spans="1:19" ht="34.5" customHeight="1" x14ac:dyDescent="0.25">
      <c r="A12" s="13">
        <v>8</v>
      </c>
      <c r="B12" s="19" t="s">
        <v>39</v>
      </c>
      <c r="C12" s="17"/>
      <c r="D12" s="18"/>
      <c r="E12" s="18" t="s">
        <v>35</v>
      </c>
      <c r="F12" s="18" t="s">
        <v>35</v>
      </c>
      <c r="G12" s="18" t="s">
        <v>35</v>
      </c>
      <c r="H12" s="18" t="s">
        <v>35</v>
      </c>
      <c r="I12" s="18"/>
      <c r="J12" s="18"/>
      <c r="K12" s="18"/>
      <c r="L12" s="18"/>
      <c r="M12" s="18"/>
      <c r="N12" s="18"/>
    </row>
    <row r="13" spans="1:19" ht="34.5" customHeight="1" x14ac:dyDescent="0.25">
      <c r="A13" s="13">
        <v>9</v>
      </c>
      <c r="B13" s="19" t="s">
        <v>31</v>
      </c>
      <c r="C13" s="17"/>
      <c r="D13" s="18" t="s">
        <v>35</v>
      </c>
      <c r="E13" s="18" t="s">
        <v>35</v>
      </c>
      <c r="F13" s="18" t="s">
        <v>35</v>
      </c>
      <c r="G13" s="18"/>
      <c r="H13" s="18"/>
      <c r="I13" s="18"/>
      <c r="J13" s="18"/>
      <c r="K13" s="18"/>
      <c r="L13" s="18"/>
      <c r="M13" s="18"/>
      <c r="N13" s="18"/>
    </row>
    <row r="14" spans="1:19" ht="34.5" customHeight="1" x14ac:dyDescent="0.25">
      <c r="A14" s="13">
        <v>10</v>
      </c>
      <c r="B14" s="19" t="s">
        <v>40</v>
      </c>
      <c r="C14" s="17" t="s">
        <v>35</v>
      </c>
      <c r="D14" s="18" t="s">
        <v>35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9" ht="34.5" customHeight="1" x14ac:dyDescent="0.25">
      <c r="A15" s="13">
        <v>11</v>
      </c>
      <c r="B15" s="19" t="s">
        <v>41</v>
      </c>
      <c r="C15" s="17"/>
      <c r="D15" s="18"/>
      <c r="E15" s="18" t="s">
        <v>35</v>
      </c>
      <c r="F15" s="18" t="s">
        <v>35</v>
      </c>
      <c r="G15" s="18" t="s">
        <v>35</v>
      </c>
      <c r="H15" s="18" t="s">
        <v>35</v>
      </c>
      <c r="I15" s="18"/>
      <c r="J15" s="18"/>
      <c r="K15" s="18"/>
      <c r="L15" s="18"/>
      <c r="M15" s="18"/>
      <c r="N15" s="18"/>
    </row>
    <row r="16" spans="1:19" ht="34.5" customHeight="1" x14ac:dyDescent="0.25">
      <c r="A16" s="13">
        <v>12</v>
      </c>
      <c r="B16" s="19" t="s">
        <v>42</v>
      </c>
      <c r="C16" s="17"/>
      <c r="D16" s="18"/>
      <c r="E16" s="18" t="s">
        <v>35</v>
      </c>
      <c r="F16" s="18" t="s">
        <v>35</v>
      </c>
      <c r="G16" s="18" t="s">
        <v>35</v>
      </c>
      <c r="H16" s="18" t="s">
        <v>35</v>
      </c>
      <c r="I16" s="18"/>
      <c r="J16" s="18"/>
      <c r="K16" s="18"/>
      <c r="L16" s="18"/>
      <c r="M16" s="18"/>
      <c r="N16" s="18"/>
    </row>
    <row r="17" spans="1:14" ht="34.5" customHeight="1" x14ac:dyDescent="0.25">
      <c r="A17" s="13">
        <v>13</v>
      </c>
      <c r="B17" s="19" t="s">
        <v>43</v>
      </c>
      <c r="C17" s="17"/>
      <c r="D17" s="18"/>
      <c r="E17" s="18" t="s">
        <v>35</v>
      </c>
      <c r="F17" s="18" t="s">
        <v>35</v>
      </c>
      <c r="G17" s="18" t="s">
        <v>35</v>
      </c>
      <c r="H17" s="18" t="s">
        <v>35</v>
      </c>
      <c r="I17" s="18"/>
      <c r="J17" s="18"/>
      <c r="K17" s="18"/>
      <c r="L17" s="18"/>
      <c r="M17" s="18"/>
      <c r="N17" s="18"/>
    </row>
    <row r="18" spans="1:14" ht="34.5" customHeight="1" x14ac:dyDescent="0.25">
      <c r="A18" s="13">
        <v>14</v>
      </c>
      <c r="B18" s="19" t="s">
        <v>33</v>
      </c>
      <c r="C18" s="17" t="s">
        <v>35</v>
      </c>
      <c r="D18" s="18" t="s">
        <v>35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34.5" customHeight="1" x14ac:dyDescent="0.25">
      <c r="A19" s="13">
        <v>15</v>
      </c>
      <c r="B19" s="19" t="s">
        <v>44</v>
      </c>
      <c r="C19" s="13" t="s">
        <v>35</v>
      </c>
      <c r="D19" s="13" t="s">
        <v>35</v>
      </c>
      <c r="E19" s="18" t="s">
        <v>35</v>
      </c>
      <c r="F19" s="18" t="s">
        <v>35</v>
      </c>
      <c r="G19" s="18" t="s">
        <v>35</v>
      </c>
      <c r="H19" s="18" t="s">
        <v>35</v>
      </c>
      <c r="I19" s="13"/>
      <c r="J19" s="13"/>
      <c r="K19" s="13"/>
      <c r="L19" s="13"/>
      <c r="M19" s="13"/>
      <c r="N19" s="13"/>
    </row>
    <row r="20" spans="1:14" ht="34.5" customHeight="1" x14ac:dyDescent="0.25">
      <c r="A20" s="13">
        <v>16</v>
      </c>
      <c r="B20" s="13" t="s">
        <v>45</v>
      </c>
      <c r="C20" s="13"/>
      <c r="D20" s="13"/>
      <c r="E20" s="18" t="s">
        <v>35</v>
      </c>
      <c r="F20" s="18" t="s">
        <v>35</v>
      </c>
      <c r="G20" s="18" t="s">
        <v>35</v>
      </c>
      <c r="H20" s="18" t="s">
        <v>35</v>
      </c>
      <c r="I20" s="13"/>
      <c r="J20" s="13"/>
      <c r="K20" s="13"/>
      <c r="L20" s="13"/>
      <c r="M20" s="13"/>
      <c r="N20" s="13"/>
    </row>
    <row r="21" spans="1:14" ht="34.5" customHeight="1" x14ac:dyDescent="0.25">
      <c r="A21" s="13">
        <v>17</v>
      </c>
      <c r="B21" s="13" t="s">
        <v>22</v>
      </c>
      <c r="C21" s="13" t="s">
        <v>35</v>
      </c>
      <c r="D21" s="13" t="s">
        <v>35</v>
      </c>
      <c r="E21" s="13" t="s">
        <v>35</v>
      </c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34.5" customHeight="1" x14ac:dyDescent="0.25">
      <c r="A22" s="13">
        <v>18</v>
      </c>
      <c r="B22" s="13" t="s">
        <v>46</v>
      </c>
      <c r="C22" s="13"/>
      <c r="D22" s="13"/>
      <c r="E22" s="13"/>
      <c r="F22" s="13" t="s">
        <v>35</v>
      </c>
      <c r="G22" s="13" t="s">
        <v>35</v>
      </c>
      <c r="H22" s="13" t="s">
        <v>35</v>
      </c>
      <c r="I22" s="13"/>
      <c r="J22" s="13"/>
      <c r="K22" s="13"/>
      <c r="L22" s="13"/>
      <c r="M22" s="13"/>
      <c r="N22" s="13"/>
    </row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Lia Tabatadze</cp:lastModifiedBy>
  <cp:lastPrinted>2018-01-12T14:40:09Z</cp:lastPrinted>
  <dcterms:created xsi:type="dcterms:W3CDTF">2016-07-17T18:17:06Z</dcterms:created>
  <dcterms:modified xsi:type="dcterms:W3CDTF">2025-03-31T12:55:40Z</dcterms:modified>
</cp:coreProperties>
</file>