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iraklitevzadze/Downloads/"/>
    </mc:Choice>
  </mc:AlternateContent>
  <xr:revisionPtr revIDLastSave="0" documentId="13_ncr:1_{E97AE121-1E2C-3845-91C9-40EF363C1CEE}" xr6:coauthVersionLast="47" xr6:coauthVersionMax="47" xr10:uidLastSave="{00000000-0000-0000-0000-000000000000}"/>
  <bookViews>
    <workbookView xWindow="140" yWindow="900" windowWidth="27140" windowHeight="16660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G31" i="3"/>
  <c r="F30" i="3"/>
  <c r="F29" i="3"/>
  <c r="H29" i="3" s="1"/>
  <c r="I29" i="3" s="1"/>
  <c r="F28" i="3"/>
  <c r="H28" i="3" s="1"/>
  <c r="I28" i="3" s="1"/>
  <c r="F27" i="3"/>
  <c r="H27" i="3" s="1"/>
  <c r="I27" i="3" s="1"/>
  <c r="F26" i="3"/>
  <c r="H26" i="3" s="1"/>
  <c r="I26" i="3" s="1"/>
  <c r="F25" i="3"/>
  <c r="I25" i="3" s="1"/>
  <c r="G22" i="3"/>
  <c r="F21" i="3"/>
  <c r="F20" i="3"/>
  <c r="F19" i="3"/>
  <c r="H19" i="3" s="1"/>
  <c r="I19" i="3" s="1"/>
  <c r="F18" i="3"/>
  <c r="F17" i="3"/>
  <c r="H17" i="3" s="1"/>
  <c r="I17" i="3" s="1"/>
  <c r="F16" i="3"/>
  <c r="F15" i="3"/>
  <c r="H15" i="3" s="1"/>
  <c r="F14" i="3"/>
  <c r="G12" i="3"/>
  <c r="F11" i="3"/>
  <c r="F10" i="3"/>
  <c r="H10" i="3" s="1"/>
  <c r="I10" i="3" s="1"/>
  <c r="F9" i="3"/>
  <c r="F8" i="3"/>
  <c r="H8" i="3" s="1"/>
  <c r="I8" i="3" s="1"/>
  <c r="F7" i="3"/>
  <c r="F6" i="3"/>
  <c r="F5" i="3"/>
  <c r="F12" i="3" l="1"/>
  <c r="G33" i="3"/>
  <c r="F22" i="3"/>
  <c r="I14" i="3"/>
  <c r="F31" i="3"/>
  <c r="H5" i="3"/>
  <c r="H11" i="3"/>
  <c r="I11" i="3" s="1"/>
  <c r="H9" i="3"/>
  <c r="I9" i="3" s="1"/>
  <c r="I15" i="3"/>
  <c r="H18" i="3"/>
  <c r="I18" i="3" s="1"/>
  <c r="H24" i="3"/>
  <c r="H6" i="3"/>
  <c r="I6" i="3" s="1"/>
  <c r="H21" i="3"/>
  <c r="I21" i="3" s="1"/>
  <c r="H7" i="3"/>
  <c r="I7" i="3" s="1"/>
  <c r="H16" i="3"/>
  <c r="H20" i="3"/>
  <c r="I20" i="3" s="1"/>
  <c r="F33" i="3" l="1"/>
  <c r="G34" i="3" s="1"/>
  <c r="H31" i="3"/>
  <c r="H22" i="3"/>
  <c r="I16" i="3"/>
  <c r="I22" i="3"/>
  <c r="H12" i="3"/>
  <c r="I24" i="3"/>
  <c r="I31" i="3" s="1"/>
  <c r="I5" i="3"/>
  <c r="I12" i="3" s="1"/>
  <c r="H33" i="3" l="1"/>
  <c r="H34" i="3" s="1"/>
  <c r="I33" i="3"/>
  <c r="I34" i="3" s="1"/>
  <c r="F34" i="3" l="1"/>
  <c r="G35" i="3" l="1"/>
  <c r="H35" i="3" l="1"/>
  <c r="I35" i="3"/>
  <c r="F35" i="3" l="1"/>
</calcChain>
</file>

<file path=xl/sharedStrings.xml><?xml version="1.0" encoding="utf-8"?>
<sst xmlns="http://schemas.openxmlformats.org/spreadsheetml/2006/main" count="124" uniqueCount="48">
  <si>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</si>
  <si>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</si>
  <si>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</si>
  <si>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</si>
  <si>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</si>
  <si>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</si>
  <si>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</si>
  <si>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</si>
  <si>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</si>
  <si>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</si>
  <si>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</si>
  <si>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</si>
  <si>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</si>
  <si>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</si>
  <si>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</si>
  <si>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</si>
  <si>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</si>
  <si>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</si>
  <si>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</si>
  <si>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</si>
  <si>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</si>
  <si>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</si>
  <si>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</si>
  <si>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</si>
  <si>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სივრცის კონცეფიის გავნითარება და შესაბამისი შესყიდვების გაკეთება</t>
  </si>
  <si>
    <t>x</t>
  </si>
  <si>
    <t>მარკეტინგული კომუნიკაციის დაგეგმვა, პროცესის დაწყება და უწყვეტობის შენარჩუნება</t>
  </si>
  <si>
    <t>გაყიდვების გეგმის შემუშავება და მისი განხორციელება</t>
  </si>
  <si>
    <t>სკოლებში, საგანმანათლებლო სივრცეებში საინფორმაციო შედხვედრების გამართვა</t>
  </si>
  <si>
    <t>მასალების გავრცელება (პრომ. მასალების - პოსტერი, კალენდარი, საგაკვეთილო გეგმები, ფლაერები და სხვა).</t>
  </si>
  <si>
    <t xml:space="preserve">ART is fun-ის პროგრამის განხორციელება (6-12 წლის ბავშვებისთვის), სასწავლო პროგრამის განვითარება და დახვეწა </t>
  </si>
  <si>
    <t>14-29 წლის ახალგაზრდებისთვის განვითარების პროგრამის შემუშავება  (ტრენინგები, სამაგიდო თამაშები)</t>
  </si>
  <si>
    <t>14-29 წლის ახალგაზრდებისთვის განვითარების პროგრამის განხორციელება  (ტრენინგები, სამაგიდო თამაშები)</t>
  </si>
  <si>
    <t>14-29 წლის ახალგაზრდებში ინფორმაციის გავრცელება და განვითარების პროგრამის შეთავაზება</t>
  </si>
  <si>
    <t>კომპიუტერი (256 / 8 gb, i5)</t>
  </si>
  <si>
    <t>ცალი</t>
  </si>
  <si>
    <t>თვალსაჩინოებების კომპლექტი</t>
  </si>
  <si>
    <t>კომპლექტი</t>
  </si>
  <si>
    <t xml:space="preserve">სივრცის დეკორაციები / კოსმეტიკური სამუშაოები </t>
  </si>
  <si>
    <t>საკანცელარიო ნივთები</t>
  </si>
  <si>
    <t>მარკეტინგული კომპანიის მომსახურეობა</t>
  </si>
  <si>
    <t>მარკეტინგული კამპანიების განხორციელების ხარჯი (საინფორმაციო შეხვედრები, ფორუმზე საპრეზენტაციო სტენდის წარდგენა და სხვა)</t>
  </si>
  <si>
    <t xml:space="preserve"> მასალების დამზადების ხარჯი (ფლაერი,  კალენდრები, გაკვეთილების ცხილი, პოსტერები და სხვა ბრენდირებული მასალები)</t>
  </si>
  <si>
    <t>საკომუნიკაციო, დაცვისა და კომუნალური გადასახადები</t>
  </si>
  <si>
    <t>ვიდეორგოლის გადაღეაბა</t>
  </si>
  <si>
    <t>ბუღალტერი</t>
  </si>
  <si>
    <t>რეკლამა სოციალურ ქსელში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</si>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</sst>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3" fillId="0" borderId="0" xfId="0" applyNumberFormat="1" applyFont="1"/>
    <xf numFmtId="2" fontId="4" fillId="0" borderId="0" xfId="0" applyNumberFormat="1" applyFont="1"/>
    <xf numFmtId="0" fontId="5" fillId="5" borderId="0" xfId="0" applyFont="1" applyFill="1" applyAlignment="1">
      <alignment horizontal="center" vertical="center"/>
    </xf>
    <xf numFmtId="1" fontId="0" fillId="0" borderId="0" xfId="0" applyNumberFormat="1"/>
    <xf numFmtId="0" fontId="5" fillId="0" borderId="1" xfId="0" applyFont="1" applyBorder="1" applyAlignment="1">
      <alignment horizontal="center" vertical="top" wrapText="1"/>
    </xf>
    <xf numFmtId="9" fontId="0" fillId="0" borderId="1" xfId="1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9" fontId="0" fillId="0" borderId="2" xfId="1" applyFont="1" applyBorder="1" applyAlignment="1">
      <alignment horizontal="center"/>
    </xf>
    <xf numFmtId="0" fontId="7" fillId="0" borderId="0" xfId="0" applyFont="1"/>
    <xf numFmtId="0" fontId="5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right"/>
    </xf>
    <xf numFmtId="0" fontId="9" fillId="7" borderId="5" xfId="0" applyFont="1" applyFill="1" applyBorder="1"/>
    <xf numFmtId="0" fontId="10" fillId="0" borderId="5" xfId="0" applyFont="1" applyBorder="1"/>
    <xf numFmtId="0" fontId="10" fillId="0" borderId="6" xfId="0" applyFont="1" applyBorder="1"/>
    <xf numFmtId="0" fontId="8" fillId="7" borderId="5" xfId="0" applyFont="1" applyFill="1" applyBorder="1"/>
    <xf numFmtId="164" fontId="8" fillId="0" borderId="4" xfId="0" applyNumberFormat="1" applyFont="1" applyBorder="1" applyAlignment="1">
      <alignment horizontal="right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8" fillId="0" borderId="6" xfId="0" applyFont="1" applyBorder="1"/>
    <xf numFmtId="164" fontId="8" fillId="0" borderId="4" xfId="0" applyNumberFormat="1" applyFont="1" applyBorder="1"/>
    <xf numFmtId="2" fontId="8" fillId="0" borderId="4" xfId="0" applyNumberFormat="1" applyFont="1" applyBorder="1"/>
    <xf numFmtId="0" fontId="9" fillId="8" borderId="6" xfId="0" applyFont="1" applyFill="1" applyBorder="1" applyAlignment="1">
      <alignment wrapText="1"/>
    </xf>
    <xf numFmtId="0" fontId="8" fillId="8" borderId="6" xfId="0" applyFont="1" applyFill="1" applyBorder="1"/>
    <xf numFmtId="0" fontId="9" fillId="8" borderId="6" xfId="0" applyFont="1" applyFill="1" applyBorder="1" applyAlignment="1">
      <alignment horizontal="right"/>
    </xf>
    <xf numFmtId="0" fontId="12" fillId="8" borderId="6" xfId="0" applyFont="1" applyFill="1" applyBorder="1" applyAlignment="1">
      <alignment horizontal="right"/>
    </xf>
    <xf numFmtId="0" fontId="8" fillId="0" borderId="4" xfId="0" applyFont="1" applyBorder="1"/>
    <xf numFmtId="2" fontId="8" fillId="0" borderId="4" xfId="0" applyNumberFormat="1" applyFont="1" applyBorder="1" applyAlignment="1">
      <alignment horizontal="right"/>
    </xf>
    <xf numFmtId="0" fontId="9" fillId="8" borderId="6" xfId="0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center"/>
    </xf>
    <xf numFmtId="9" fontId="8" fillId="0" borderId="6" xfId="0" applyNumberFormat="1" applyFont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2"/>
  <sheetViews>
    <sheetView tabSelected="1" zoomScale="109" zoomScaleNormal="90" workbookViewId="0">
      <pane xSplit="2" ySplit="4" topLeftCell="C5" activePane="bottomRight" state="frozen"/>
      <selection activeCell="C3" sqref="C3:N3"/>
      <selection pane="topRight" activeCell="C3" sqref="C3:N3"/>
      <selection pane="bottomLeft" activeCell="C3" sqref="C3:N3"/>
      <selection pane="bottomRight" activeCell="I30" sqref="I30"/>
    </sheetView>
  </sheetViews>
  <sheetFormatPr baseColWidth="10" defaultColWidth="9.1640625" defaultRowHeight="15" x14ac:dyDescent="0.2"/>
  <cols>
    <col min="1" max="1" width="6.5" customWidth="1"/>
    <col min="2" max="2" width="67" customWidth="1"/>
    <col min="3" max="3" width="15.1640625" customWidth="1"/>
    <col min="4" max="4" width="13" customWidth="1"/>
    <col min="5" max="5" width="12.83203125" customWidth="1"/>
    <col min="6" max="6" width="14.5" customWidth="1"/>
    <col min="7" max="7" width="19.5" style="2" customWidth="1"/>
    <col min="8" max="8" width="25.1640625" style="2" customWidth="1"/>
    <col min="9" max="9" width="21.1640625" style="2" customWidth="1"/>
  </cols>
  <sheetData>
    <row r="1" spans="1:16" s="3" customFormat="1" ht="15" customHeight="1" x14ac:dyDescent="0.2">
      <c r="A1" s="28" t="s">
        <v>13</v>
      </c>
      <c r="B1" s="28"/>
      <c r="C1" s="28"/>
      <c r="D1" s="28"/>
      <c r="E1" s="28"/>
      <c r="F1" s="28"/>
      <c r="G1" s="28"/>
      <c r="H1" s="28"/>
      <c r="I1" s="20"/>
      <c r="J1" s="4"/>
      <c r="K1"/>
      <c r="L1"/>
      <c r="M1"/>
      <c r="N1"/>
      <c r="O1"/>
      <c r="P1"/>
    </row>
    <row r="2" spans="1:16" ht="16" x14ac:dyDescent="0.2">
      <c r="A2" s="29" t="s">
        <v>2</v>
      </c>
      <c r="B2" s="29"/>
      <c r="C2" s="29"/>
      <c r="D2" s="29"/>
      <c r="E2" s="29"/>
      <c r="F2" s="29"/>
      <c r="G2" s="29"/>
      <c r="H2" s="29"/>
      <c r="I2" s="24"/>
    </row>
    <row r="3" spans="1:16" ht="58.25" customHeight="1" x14ac:dyDescent="0.2">
      <c r="A3" s="1"/>
      <c r="B3" s="7" t="s">
        <v>0</v>
      </c>
      <c r="C3" s="9" t="s">
        <v>5</v>
      </c>
      <c r="D3" s="9" t="s">
        <v>6</v>
      </c>
      <c r="E3" s="9" t="s">
        <v>7</v>
      </c>
      <c r="F3" s="10" t="s">
        <v>22</v>
      </c>
      <c r="G3" s="22" t="s">
        <v>19</v>
      </c>
      <c r="H3" s="9" t="s">
        <v>20</v>
      </c>
      <c r="I3" s="25" t="s">
        <v>21</v>
      </c>
    </row>
    <row r="4" spans="1:16" x14ac:dyDescent="0.2">
      <c r="A4" s="40">
        <v>1</v>
      </c>
      <c r="B4" s="41" t="s">
        <v>12</v>
      </c>
      <c r="C4" s="42"/>
      <c r="D4" s="42"/>
      <c r="E4" s="42"/>
      <c r="F4" s="42"/>
      <c r="G4" s="42"/>
      <c r="H4" s="43"/>
      <c r="I4" s="44"/>
    </row>
    <row r="5" spans="1:16" s="3" customFormat="1" ht="12.75" customHeight="1" x14ac:dyDescent="0.2">
      <c r="A5" s="45">
        <v>1.1000000000000001</v>
      </c>
      <c r="B5" s="46" t="s">
        <v>34</v>
      </c>
      <c r="C5" s="47" t="s">
        <v>35</v>
      </c>
      <c r="D5" s="47">
        <v>1</v>
      </c>
      <c r="E5" s="48">
        <v>600</v>
      </c>
      <c r="F5" s="49">
        <f t="shared" ref="F5:F11" si="0">D5*E5</f>
        <v>600</v>
      </c>
      <c r="G5" s="50">
        <v>600</v>
      </c>
      <c r="H5" s="48">
        <f t="shared" ref="H5:H11" si="1">F5-G5</f>
        <v>0</v>
      </c>
      <c r="I5" s="48">
        <f t="shared" ref="I5:I11" si="2">F5-G5-H5</f>
        <v>0</v>
      </c>
      <c r="J5" s="8"/>
      <c r="M5" s="18"/>
    </row>
    <row r="6" spans="1:16" s="3" customFormat="1" ht="12.75" customHeight="1" x14ac:dyDescent="0.2">
      <c r="A6" s="45">
        <v>1.2</v>
      </c>
      <c r="B6" s="46" t="s">
        <v>36</v>
      </c>
      <c r="C6" s="47" t="s">
        <v>37</v>
      </c>
      <c r="D6" s="47">
        <v>1</v>
      </c>
      <c r="E6" s="48">
        <v>300</v>
      </c>
      <c r="F6" s="49">
        <f t="shared" si="0"/>
        <v>300</v>
      </c>
      <c r="G6" s="50">
        <v>300</v>
      </c>
      <c r="H6" s="48">
        <f t="shared" si="1"/>
        <v>0</v>
      </c>
      <c r="I6" s="48">
        <f t="shared" si="2"/>
        <v>0</v>
      </c>
      <c r="M6" s="18"/>
    </row>
    <row r="7" spans="1:16" s="3" customFormat="1" ht="12.75" customHeight="1" x14ac:dyDescent="0.2">
      <c r="A7" s="45">
        <v>1.3</v>
      </c>
      <c r="B7" s="46" t="s">
        <v>38</v>
      </c>
      <c r="C7" s="47" t="s">
        <v>37</v>
      </c>
      <c r="D7" s="47">
        <v>1</v>
      </c>
      <c r="E7" s="48">
        <v>800</v>
      </c>
      <c r="F7" s="49">
        <f t="shared" si="0"/>
        <v>800</v>
      </c>
      <c r="G7" s="50">
        <v>800</v>
      </c>
      <c r="H7" s="48">
        <f t="shared" si="1"/>
        <v>0</v>
      </c>
      <c r="I7" s="48">
        <f t="shared" si="2"/>
        <v>0</v>
      </c>
      <c r="M7" s="18"/>
    </row>
    <row r="8" spans="1:16" s="3" customFormat="1" ht="12.75" customHeight="1" x14ac:dyDescent="0.2">
      <c r="A8" s="45"/>
      <c r="B8" s="51"/>
      <c r="C8" s="51"/>
      <c r="D8" s="51"/>
      <c r="E8" s="51"/>
      <c r="F8" s="49">
        <f t="shared" si="0"/>
        <v>0</v>
      </c>
      <c r="G8" s="50">
        <v>0</v>
      </c>
      <c r="H8" s="48">
        <f t="shared" si="1"/>
        <v>0</v>
      </c>
      <c r="I8" s="48">
        <f t="shared" si="2"/>
        <v>0</v>
      </c>
      <c r="M8" s="18"/>
    </row>
    <row r="9" spans="1:16" s="3" customFormat="1" ht="12.75" customHeight="1" x14ac:dyDescent="0.2">
      <c r="A9" s="45"/>
      <c r="B9" s="51"/>
      <c r="C9" s="51"/>
      <c r="D9" s="51"/>
      <c r="E9" s="51"/>
      <c r="F9" s="49">
        <f t="shared" si="0"/>
        <v>0</v>
      </c>
      <c r="G9" s="50">
        <v>0</v>
      </c>
      <c r="H9" s="48">
        <f t="shared" si="1"/>
        <v>0</v>
      </c>
      <c r="I9" s="48">
        <f t="shared" si="2"/>
        <v>0</v>
      </c>
      <c r="M9" s="18"/>
    </row>
    <row r="10" spans="1:16" s="3" customFormat="1" ht="12.75" customHeight="1" x14ac:dyDescent="0.2">
      <c r="A10" s="52"/>
      <c r="B10" s="51"/>
      <c r="C10" s="51"/>
      <c r="D10" s="51"/>
      <c r="E10" s="51"/>
      <c r="F10" s="49">
        <f t="shared" si="0"/>
        <v>0</v>
      </c>
      <c r="G10" s="50">
        <v>0</v>
      </c>
      <c r="H10" s="48">
        <f t="shared" si="1"/>
        <v>0</v>
      </c>
      <c r="I10" s="48">
        <f t="shared" si="2"/>
        <v>0</v>
      </c>
      <c r="M10" s="18"/>
    </row>
    <row r="11" spans="1:16" s="3" customFormat="1" ht="12.75" customHeight="1" x14ac:dyDescent="0.2">
      <c r="A11" s="53"/>
      <c r="B11" s="51"/>
      <c r="C11" s="51"/>
      <c r="D11" s="51"/>
      <c r="E11" s="51"/>
      <c r="F11" s="49">
        <f t="shared" si="0"/>
        <v>0</v>
      </c>
      <c r="G11" s="50">
        <v>0</v>
      </c>
      <c r="H11" s="48">
        <f t="shared" si="1"/>
        <v>0</v>
      </c>
      <c r="I11" s="48">
        <f t="shared" si="2"/>
        <v>0</v>
      </c>
      <c r="M11" s="18"/>
    </row>
    <row r="12" spans="1:16" s="3" customFormat="1" ht="12.75" customHeight="1" x14ac:dyDescent="0.2">
      <c r="A12" s="53"/>
      <c r="B12" s="54" t="s">
        <v>3</v>
      </c>
      <c r="C12" s="55"/>
      <c r="D12" s="55"/>
      <c r="E12" s="55"/>
      <c r="F12" s="56">
        <f>SUM(F5:F11)</f>
        <v>1700</v>
      </c>
      <c r="G12" s="57">
        <f>SUM(G5:G11)</f>
        <v>1700</v>
      </c>
      <c r="H12" s="56">
        <f>SUM(H5:H11)</f>
        <v>0</v>
      </c>
      <c r="I12" s="56">
        <f>SUM(I5:I11)</f>
        <v>0</v>
      </c>
      <c r="M12" s="18"/>
    </row>
    <row r="13" spans="1:16" x14ac:dyDescent="0.2">
      <c r="A13" s="40">
        <v>2</v>
      </c>
      <c r="B13" s="41" t="s">
        <v>14</v>
      </c>
      <c r="C13" s="42"/>
      <c r="D13" s="42"/>
      <c r="E13" s="42"/>
      <c r="F13" s="42"/>
      <c r="G13" s="42"/>
      <c r="H13" s="43"/>
      <c r="I13" s="44"/>
      <c r="M13" s="19"/>
    </row>
    <row r="14" spans="1:16" ht="16" x14ac:dyDescent="0.2">
      <c r="A14" s="40">
        <v>2.1</v>
      </c>
      <c r="B14" s="46" t="s">
        <v>39</v>
      </c>
      <c r="C14" s="47" t="s">
        <v>37</v>
      </c>
      <c r="D14" s="47">
        <v>4</v>
      </c>
      <c r="E14" s="48">
        <v>200</v>
      </c>
      <c r="F14" s="49">
        <f t="shared" ref="F14:F21" si="3">D14*E14</f>
        <v>800</v>
      </c>
      <c r="G14" s="50">
        <v>800</v>
      </c>
      <c r="H14" s="48">
        <v>0</v>
      </c>
      <c r="I14" s="48">
        <f t="shared" ref="I14:I21" si="4">F14-G14-H14</f>
        <v>0</v>
      </c>
    </row>
    <row r="15" spans="1:16" s="3" customFormat="1" ht="12.75" customHeight="1" x14ac:dyDescent="0.2">
      <c r="A15" s="40">
        <v>2.2000000000000002</v>
      </c>
      <c r="B15" s="51"/>
      <c r="C15" s="51"/>
      <c r="D15" s="51"/>
      <c r="E15" s="51"/>
      <c r="F15" s="49">
        <f t="shared" si="3"/>
        <v>0</v>
      </c>
      <c r="G15" s="50">
        <v>0</v>
      </c>
      <c r="H15" s="48">
        <f t="shared" ref="H15:H21" si="5">F15-G15</f>
        <v>0</v>
      </c>
      <c r="I15" s="48">
        <f t="shared" si="4"/>
        <v>0</v>
      </c>
    </row>
    <row r="16" spans="1:16" s="3" customFormat="1" ht="12.75" customHeight="1" x14ac:dyDescent="0.2">
      <c r="A16" s="40">
        <v>2.2999999999999998</v>
      </c>
      <c r="B16" s="51"/>
      <c r="C16" s="51"/>
      <c r="D16" s="51"/>
      <c r="E16" s="51"/>
      <c r="F16" s="49">
        <f t="shared" si="3"/>
        <v>0</v>
      </c>
      <c r="G16" s="50">
        <v>0</v>
      </c>
      <c r="H16" s="48">
        <f t="shared" si="5"/>
        <v>0</v>
      </c>
      <c r="I16" s="48">
        <f t="shared" si="4"/>
        <v>0</v>
      </c>
    </row>
    <row r="17" spans="1:11" s="3" customFormat="1" ht="12.75" customHeight="1" x14ac:dyDescent="0.2">
      <c r="A17" s="40">
        <v>2.4</v>
      </c>
      <c r="B17" s="51"/>
      <c r="C17" s="51"/>
      <c r="D17" s="51"/>
      <c r="E17" s="51"/>
      <c r="F17" s="49">
        <f t="shared" si="3"/>
        <v>0</v>
      </c>
      <c r="G17" s="50">
        <v>0</v>
      </c>
      <c r="H17" s="48">
        <f t="shared" si="5"/>
        <v>0</v>
      </c>
      <c r="I17" s="48">
        <f t="shared" si="4"/>
        <v>0</v>
      </c>
    </row>
    <row r="18" spans="1:11" s="3" customFormat="1" ht="12.75" customHeight="1" x14ac:dyDescent="0.2">
      <c r="A18" s="40">
        <v>2.5</v>
      </c>
      <c r="B18" s="51"/>
      <c r="C18" s="51"/>
      <c r="D18" s="51"/>
      <c r="E18" s="51"/>
      <c r="F18" s="49">
        <f t="shared" si="3"/>
        <v>0</v>
      </c>
      <c r="G18" s="50">
        <v>0</v>
      </c>
      <c r="H18" s="48">
        <f t="shared" si="5"/>
        <v>0</v>
      </c>
      <c r="I18" s="48">
        <f t="shared" si="4"/>
        <v>0</v>
      </c>
    </row>
    <row r="19" spans="1:11" s="3" customFormat="1" ht="12.75" customHeight="1" x14ac:dyDescent="0.2">
      <c r="A19" s="40">
        <v>2.6</v>
      </c>
      <c r="B19" s="51"/>
      <c r="C19" s="51"/>
      <c r="D19" s="51"/>
      <c r="E19" s="51"/>
      <c r="F19" s="49">
        <f t="shared" si="3"/>
        <v>0</v>
      </c>
      <c r="G19" s="50">
        <v>0</v>
      </c>
      <c r="H19" s="48">
        <f t="shared" si="5"/>
        <v>0</v>
      </c>
      <c r="I19" s="48">
        <f t="shared" si="4"/>
        <v>0</v>
      </c>
    </row>
    <row r="20" spans="1:11" s="3" customFormat="1" ht="12.75" customHeight="1" x14ac:dyDescent="0.2">
      <c r="A20" s="40">
        <v>2.7</v>
      </c>
      <c r="B20" s="51"/>
      <c r="C20" s="51"/>
      <c r="D20" s="51"/>
      <c r="E20" s="51"/>
      <c r="F20" s="49">
        <f t="shared" si="3"/>
        <v>0</v>
      </c>
      <c r="G20" s="50">
        <v>0</v>
      </c>
      <c r="H20" s="48">
        <f t="shared" si="5"/>
        <v>0</v>
      </c>
      <c r="I20" s="48">
        <f t="shared" si="4"/>
        <v>0</v>
      </c>
    </row>
    <row r="21" spans="1:11" s="3" customFormat="1" ht="12.75" customHeight="1" x14ac:dyDescent="0.2">
      <c r="A21" s="40">
        <v>2.8</v>
      </c>
      <c r="B21" s="51"/>
      <c r="C21" s="51"/>
      <c r="D21" s="51"/>
      <c r="E21" s="51"/>
      <c r="F21" s="49">
        <f t="shared" si="3"/>
        <v>0</v>
      </c>
      <c r="G21" s="50">
        <v>0</v>
      </c>
      <c r="H21" s="48">
        <f t="shared" si="5"/>
        <v>0</v>
      </c>
      <c r="I21" s="48">
        <f t="shared" si="4"/>
        <v>0</v>
      </c>
    </row>
    <row r="22" spans="1:11" s="3" customFormat="1" ht="12.75" customHeight="1" x14ac:dyDescent="0.2">
      <c r="A22" s="58"/>
      <c r="B22" s="54" t="s">
        <v>4</v>
      </c>
      <c r="C22" s="55"/>
      <c r="D22" s="55"/>
      <c r="E22" s="55"/>
      <c r="F22" s="56">
        <f t="shared" ref="F22:I22" si="6">SUM(F14:F21)</f>
        <v>800</v>
      </c>
      <c r="G22" s="57">
        <f t="shared" si="6"/>
        <v>800</v>
      </c>
      <c r="H22" s="56">
        <f t="shared" si="6"/>
        <v>0</v>
      </c>
      <c r="I22" s="56">
        <f t="shared" si="6"/>
        <v>0</v>
      </c>
    </row>
    <row r="23" spans="1:11" x14ac:dyDescent="0.2">
      <c r="A23" s="40">
        <v>3</v>
      </c>
      <c r="B23" s="41" t="s">
        <v>8</v>
      </c>
      <c r="C23" s="42"/>
      <c r="D23" s="42"/>
      <c r="E23" s="42"/>
      <c r="F23" s="42"/>
      <c r="G23" s="42"/>
      <c r="H23" s="43"/>
      <c r="I23" s="44"/>
      <c r="J23" s="3"/>
      <c r="K23" s="3"/>
    </row>
    <row r="24" spans="1:11" ht="16" x14ac:dyDescent="0.2">
      <c r="A24" s="40">
        <v>3.1</v>
      </c>
      <c r="B24" s="46" t="s">
        <v>40</v>
      </c>
      <c r="C24" s="47" t="s">
        <v>15</v>
      </c>
      <c r="D24" s="47">
        <v>12</v>
      </c>
      <c r="E24" s="48">
        <v>200</v>
      </c>
      <c r="F24" s="49">
        <f t="shared" ref="F24:F30" si="7">D24*E24</f>
        <v>2400</v>
      </c>
      <c r="G24" s="50">
        <v>2200</v>
      </c>
      <c r="H24" s="48">
        <f>F24-G24</f>
        <v>200</v>
      </c>
      <c r="I24" s="48">
        <f t="shared" ref="I24:I29" si="8">F24-G24-H24</f>
        <v>0</v>
      </c>
      <c r="J24" s="3"/>
      <c r="K24" s="3"/>
    </row>
    <row r="25" spans="1:11" s="3" customFormat="1" ht="12.75" customHeight="1" x14ac:dyDescent="0.2">
      <c r="A25" s="40">
        <v>3.2</v>
      </c>
      <c r="B25" s="46" t="s">
        <v>41</v>
      </c>
      <c r="C25" s="47" t="s">
        <v>35</v>
      </c>
      <c r="D25" s="47">
        <v>10</v>
      </c>
      <c r="E25" s="48">
        <v>50</v>
      </c>
      <c r="F25" s="49">
        <f t="shared" si="7"/>
        <v>500</v>
      </c>
      <c r="G25" s="50">
        <v>500</v>
      </c>
      <c r="H25" s="48"/>
      <c r="I25" s="48">
        <f t="shared" si="8"/>
        <v>0</v>
      </c>
    </row>
    <row r="26" spans="1:11" s="3" customFormat="1" ht="12.75" customHeight="1" x14ac:dyDescent="0.2">
      <c r="A26" s="40">
        <v>3.3</v>
      </c>
      <c r="B26" s="46" t="s">
        <v>42</v>
      </c>
      <c r="C26" s="47" t="s">
        <v>37</v>
      </c>
      <c r="D26" s="47">
        <v>1</v>
      </c>
      <c r="E26" s="48">
        <v>600</v>
      </c>
      <c r="F26" s="49">
        <f t="shared" si="7"/>
        <v>600</v>
      </c>
      <c r="G26" s="50">
        <v>600</v>
      </c>
      <c r="H26" s="48">
        <f t="shared" ref="H26:H28" si="9">F26-G26</f>
        <v>0</v>
      </c>
      <c r="I26" s="48">
        <f t="shared" si="8"/>
        <v>0</v>
      </c>
    </row>
    <row r="27" spans="1:11" s="3" customFormat="1" ht="12.75" customHeight="1" x14ac:dyDescent="0.2">
      <c r="A27" s="40">
        <v>3.4</v>
      </c>
      <c r="B27" s="46" t="s">
        <v>43</v>
      </c>
      <c r="C27" s="47" t="s">
        <v>15</v>
      </c>
      <c r="D27" s="47">
        <v>12</v>
      </c>
      <c r="E27" s="48">
        <v>50</v>
      </c>
      <c r="F27" s="49">
        <f t="shared" si="7"/>
        <v>600</v>
      </c>
      <c r="G27" s="50">
        <v>0</v>
      </c>
      <c r="H27" s="48">
        <f t="shared" si="9"/>
        <v>600</v>
      </c>
      <c r="I27" s="48">
        <f t="shared" si="8"/>
        <v>0</v>
      </c>
      <c r="K27" s="5"/>
    </row>
    <row r="28" spans="1:11" s="3" customFormat="1" ht="12.75" customHeight="1" x14ac:dyDescent="0.2">
      <c r="A28" s="40">
        <v>3.5</v>
      </c>
      <c r="B28" s="46" t="s">
        <v>44</v>
      </c>
      <c r="C28" s="47" t="s">
        <v>35</v>
      </c>
      <c r="D28" s="47">
        <v>1</v>
      </c>
      <c r="E28" s="48">
        <v>500</v>
      </c>
      <c r="F28" s="49">
        <f t="shared" si="7"/>
        <v>500</v>
      </c>
      <c r="G28" s="50">
        <v>500</v>
      </c>
      <c r="H28" s="48">
        <f t="shared" si="9"/>
        <v>0</v>
      </c>
      <c r="I28" s="48">
        <f t="shared" si="8"/>
        <v>0</v>
      </c>
    </row>
    <row r="29" spans="1:11" s="3" customFormat="1" ht="12.75" customHeight="1" x14ac:dyDescent="0.2">
      <c r="A29" s="40">
        <v>3.6</v>
      </c>
      <c r="B29" s="46" t="s">
        <v>45</v>
      </c>
      <c r="C29" s="47" t="s">
        <v>15</v>
      </c>
      <c r="D29" s="47">
        <v>12</v>
      </c>
      <c r="E29" s="48">
        <v>100</v>
      </c>
      <c r="F29" s="49">
        <f t="shared" si="7"/>
        <v>1200</v>
      </c>
      <c r="G29" s="50">
        <v>1200</v>
      </c>
      <c r="H29" s="48">
        <f t="shared" ref="H29" si="10">F29-G29</f>
        <v>0</v>
      </c>
      <c r="I29" s="48">
        <f t="shared" si="8"/>
        <v>0</v>
      </c>
    </row>
    <row r="30" spans="1:11" s="3" customFormat="1" ht="12.75" customHeight="1" x14ac:dyDescent="0.2">
      <c r="A30" s="59">
        <v>3.7</v>
      </c>
      <c r="B30" s="46" t="s">
        <v>46</v>
      </c>
      <c r="C30" s="47" t="s">
        <v>37</v>
      </c>
      <c r="D30" s="47">
        <v>1</v>
      </c>
      <c r="E30" s="48">
        <v>700</v>
      </c>
      <c r="F30" s="49">
        <f t="shared" si="7"/>
        <v>700</v>
      </c>
      <c r="G30" s="50">
        <v>500</v>
      </c>
      <c r="H30" s="48">
        <v>0</v>
      </c>
      <c r="I30" s="51" t="s">
        <v>47</v>
      </c>
    </row>
    <row r="31" spans="1:11" s="3" customFormat="1" ht="12.75" customHeight="1" x14ac:dyDescent="0.2">
      <c r="A31" s="59">
        <v>4</v>
      </c>
      <c r="B31" s="54" t="s">
        <v>11</v>
      </c>
      <c r="C31" s="55"/>
      <c r="D31" s="55"/>
      <c r="E31" s="55"/>
      <c r="F31" s="56">
        <f>SUM(F24:F30)</f>
        <v>6500</v>
      </c>
      <c r="G31" s="57">
        <f>SUM(G24:G30)</f>
        <v>5500</v>
      </c>
      <c r="H31" s="56">
        <f>SUM(H24:H30)</f>
        <v>800</v>
      </c>
      <c r="I31" s="56">
        <f>SUM(I24:I30)</f>
        <v>0</v>
      </c>
    </row>
    <row r="32" spans="1:11" x14ac:dyDescent="0.2">
      <c r="A32" s="40">
        <v>4.0999999999999996</v>
      </c>
      <c r="B32" s="51"/>
      <c r="C32" s="51"/>
      <c r="D32" s="51"/>
      <c r="E32" s="51"/>
      <c r="F32" s="51"/>
      <c r="G32" s="51"/>
      <c r="H32" s="51"/>
      <c r="I32" s="51"/>
    </row>
    <row r="33" spans="1:10" ht="16" x14ac:dyDescent="0.2">
      <c r="A33" s="58"/>
      <c r="B33" s="60" t="s">
        <v>1</v>
      </c>
      <c r="C33" s="55"/>
      <c r="D33" s="55"/>
      <c r="E33" s="55"/>
      <c r="F33" s="61">
        <f>F12+F22+F31</f>
        <v>9000</v>
      </c>
      <c r="G33" s="61">
        <f>G12+G22+G31</f>
        <v>8000</v>
      </c>
      <c r="H33" s="61">
        <f>H12+H22+H31</f>
        <v>800</v>
      </c>
      <c r="I33" s="61">
        <f>I12+I22+I31</f>
        <v>0</v>
      </c>
    </row>
    <row r="34" spans="1:10" x14ac:dyDescent="0.2">
      <c r="A34" s="58"/>
      <c r="B34" s="51"/>
      <c r="C34" s="51"/>
      <c r="D34" s="51"/>
      <c r="E34" s="51"/>
      <c r="F34" s="62">
        <f>SUM(G34:I34)</f>
        <v>0.97777777777777775</v>
      </c>
      <c r="G34" s="62">
        <f t="shared" ref="G34:I34" si="11">G33/$F$33</f>
        <v>0.88888888888888884</v>
      </c>
      <c r="H34" s="62">
        <f t="shared" si="11"/>
        <v>8.8888888888888892E-2</v>
      </c>
      <c r="I34" s="62">
        <f t="shared" si="11"/>
        <v>0</v>
      </c>
    </row>
    <row r="35" spans="1:10" ht="12.75" customHeight="1" x14ac:dyDescent="0.2">
      <c r="A35" s="1"/>
      <c r="B35" s="1"/>
      <c r="C35" s="1"/>
      <c r="D35" s="1"/>
      <c r="E35" s="1"/>
      <c r="F35" s="23">
        <f>SUM(G35:I35)</f>
        <v>1</v>
      </c>
      <c r="G35" s="23">
        <f>G34/$F$34</f>
        <v>0.90909090909090906</v>
      </c>
      <c r="H35" s="23">
        <f>H34/$F$34</f>
        <v>9.0909090909090912E-2</v>
      </c>
      <c r="I35" s="26">
        <f>I34/$F$34</f>
        <v>0</v>
      </c>
      <c r="J35" s="8"/>
    </row>
    <row r="36" spans="1:10" ht="12.75" customHeight="1" x14ac:dyDescent="0.2">
      <c r="J36" s="8"/>
    </row>
    <row r="37" spans="1:10" ht="12.75" customHeight="1" x14ac:dyDescent="0.2"/>
    <row r="38" spans="1:10" ht="12.75" customHeight="1" x14ac:dyDescent="0.2">
      <c r="C38" s="21"/>
    </row>
    <row r="39" spans="1:10" ht="12.75" customHeight="1" x14ac:dyDescent="0.2"/>
    <row r="40" spans="1:10" ht="12.75" customHeight="1" x14ac:dyDescent="0.2">
      <c r="C40" t="s">
        <v>16</v>
      </c>
    </row>
    <row r="41" spans="1:10" ht="12.75" customHeight="1" x14ac:dyDescent="0.2">
      <c r="C41" t="s">
        <v>17</v>
      </c>
    </row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mergeCells count="5">
    <mergeCell ref="B4:H4"/>
    <mergeCell ref="A1:H1"/>
    <mergeCell ref="A2:H2"/>
    <mergeCell ref="B13:H13"/>
    <mergeCell ref="B23:H2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zoomScaleNormal="100" workbookViewId="0">
      <selection activeCell="D18" sqref="D18"/>
    </sheetView>
  </sheetViews>
  <sheetFormatPr baseColWidth="10" defaultColWidth="9.1640625" defaultRowHeight="15" x14ac:dyDescent="0.2"/>
  <cols>
    <col min="1" max="1" width="9.1640625" style="12"/>
    <col min="2" max="2" width="38.6640625" style="12" customWidth="1"/>
    <col min="3" max="14" width="7.6640625" style="12" customWidth="1"/>
    <col min="15" max="16384" width="9.1640625" style="12"/>
  </cols>
  <sheetData>
    <row r="1" spans="1:19" s="6" customFormat="1" ht="15" customHeight="1" x14ac:dyDescent="0.2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1"/>
      <c r="P1" s="12"/>
      <c r="Q1" s="12"/>
      <c r="R1" s="12"/>
      <c r="S1" s="12"/>
    </row>
    <row r="2" spans="1:19" ht="25" customHeight="1" x14ac:dyDescent="0.15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7" t="s">
        <v>23</v>
      </c>
    </row>
    <row r="3" spans="1:19" x14ac:dyDescent="0.2">
      <c r="A3" s="13"/>
      <c r="B3" s="13"/>
      <c r="C3" s="30" t="s">
        <v>15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4"/>
    </row>
    <row r="4" spans="1:19" x14ac:dyDescent="0.2">
      <c r="A4" s="32" t="s">
        <v>18</v>
      </c>
      <c r="B4" s="33" t="s">
        <v>9</v>
      </c>
      <c r="C4" s="34">
        <v>1</v>
      </c>
      <c r="D4" s="34">
        <v>2</v>
      </c>
      <c r="E4" s="34">
        <v>3</v>
      </c>
      <c r="F4" s="34">
        <v>4</v>
      </c>
      <c r="G4" s="34">
        <v>5</v>
      </c>
      <c r="H4" s="34">
        <v>6</v>
      </c>
      <c r="I4" s="34">
        <v>7</v>
      </c>
      <c r="J4" s="34">
        <v>8</v>
      </c>
      <c r="K4" s="34">
        <v>9</v>
      </c>
      <c r="L4" s="34">
        <v>10</v>
      </c>
      <c r="M4" s="34">
        <v>11</v>
      </c>
      <c r="N4" s="34">
        <v>12</v>
      </c>
    </row>
    <row r="5" spans="1:19" ht="12.75" customHeight="1" x14ac:dyDescent="0.2">
      <c r="A5" s="35">
        <v>1</v>
      </c>
      <c r="B5" s="36" t="s">
        <v>24</v>
      </c>
      <c r="C5" s="37" t="s">
        <v>25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14"/>
    </row>
    <row r="6" spans="1:19" ht="12.75" customHeight="1" x14ac:dyDescent="0.2">
      <c r="A6" s="35">
        <v>2</v>
      </c>
      <c r="B6" s="36" t="s">
        <v>26</v>
      </c>
      <c r="C6" s="38" t="s">
        <v>25</v>
      </c>
      <c r="D6" s="38" t="s">
        <v>25</v>
      </c>
      <c r="E6" s="38" t="s">
        <v>25</v>
      </c>
      <c r="F6" s="38" t="s">
        <v>25</v>
      </c>
      <c r="G6" s="38" t="s">
        <v>25</v>
      </c>
      <c r="H6" s="38" t="s">
        <v>25</v>
      </c>
      <c r="I6" s="38" t="s">
        <v>25</v>
      </c>
      <c r="J6" s="38" t="s">
        <v>25</v>
      </c>
      <c r="K6" s="38" t="s">
        <v>25</v>
      </c>
      <c r="L6" s="38" t="s">
        <v>25</v>
      </c>
      <c r="M6" s="38" t="s">
        <v>25</v>
      </c>
      <c r="N6" s="38" t="s">
        <v>25</v>
      </c>
      <c r="O6" s="14"/>
    </row>
    <row r="7" spans="1:19" ht="12.75" customHeight="1" x14ac:dyDescent="0.2">
      <c r="A7" s="35">
        <v>3</v>
      </c>
      <c r="B7" s="39" t="s">
        <v>27</v>
      </c>
      <c r="C7" s="38" t="s">
        <v>25</v>
      </c>
      <c r="D7" s="38" t="s">
        <v>25</v>
      </c>
      <c r="E7" s="38" t="s">
        <v>25</v>
      </c>
      <c r="F7" s="38" t="s">
        <v>25</v>
      </c>
      <c r="G7" s="38" t="s">
        <v>25</v>
      </c>
      <c r="H7" s="38" t="s">
        <v>25</v>
      </c>
      <c r="I7" s="38" t="s">
        <v>25</v>
      </c>
      <c r="J7" s="38" t="s">
        <v>25</v>
      </c>
      <c r="K7" s="38" t="s">
        <v>25</v>
      </c>
      <c r="L7" s="38" t="s">
        <v>25</v>
      </c>
      <c r="M7" s="38" t="s">
        <v>25</v>
      </c>
      <c r="N7" s="38" t="s">
        <v>25</v>
      </c>
    </row>
    <row r="8" spans="1:19" ht="12.75" customHeight="1" x14ac:dyDescent="0.2">
      <c r="A8" s="35">
        <v>4</v>
      </c>
      <c r="B8" s="39" t="s">
        <v>28</v>
      </c>
      <c r="C8" s="38" t="s">
        <v>25</v>
      </c>
      <c r="D8" s="38" t="s">
        <v>25</v>
      </c>
      <c r="E8" s="38"/>
      <c r="F8" s="38" t="s">
        <v>25</v>
      </c>
      <c r="G8" s="38"/>
      <c r="H8" s="38"/>
      <c r="I8" s="38" t="s">
        <v>25</v>
      </c>
      <c r="J8" s="38"/>
      <c r="K8" s="38" t="s">
        <v>25</v>
      </c>
      <c r="L8" s="38"/>
      <c r="M8" s="38"/>
      <c r="N8" s="38"/>
    </row>
    <row r="9" spans="1:19" ht="12.75" customHeight="1" x14ac:dyDescent="0.2">
      <c r="A9" s="35">
        <v>5</v>
      </c>
      <c r="B9" s="39" t="s">
        <v>29</v>
      </c>
      <c r="C9" s="38" t="s">
        <v>25</v>
      </c>
      <c r="D9" s="38" t="s">
        <v>25</v>
      </c>
      <c r="E9" s="38"/>
      <c r="F9" s="38" t="s">
        <v>25</v>
      </c>
      <c r="G9" s="38"/>
      <c r="H9" s="38"/>
      <c r="I9" s="38" t="s">
        <v>25</v>
      </c>
      <c r="J9" s="38"/>
      <c r="K9" s="38" t="s">
        <v>25</v>
      </c>
      <c r="L9" s="38"/>
      <c r="M9" s="38"/>
      <c r="N9" s="38"/>
    </row>
    <row r="10" spans="1:19" ht="12.75" customHeight="1" x14ac:dyDescent="0.2">
      <c r="A10" s="35">
        <v>6</v>
      </c>
      <c r="B10" s="39" t="s">
        <v>30</v>
      </c>
      <c r="C10" s="38" t="s">
        <v>25</v>
      </c>
      <c r="D10" s="38" t="s">
        <v>25</v>
      </c>
      <c r="E10" s="38" t="s">
        <v>25</v>
      </c>
      <c r="F10" s="38" t="s">
        <v>25</v>
      </c>
      <c r="G10" s="38" t="s">
        <v>25</v>
      </c>
      <c r="H10" s="38" t="s">
        <v>25</v>
      </c>
      <c r="I10" s="38" t="s">
        <v>25</v>
      </c>
      <c r="J10" s="38" t="s">
        <v>25</v>
      </c>
      <c r="K10" s="38" t="s">
        <v>25</v>
      </c>
      <c r="L10" s="38" t="s">
        <v>25</v>
      </c>
      <c r="M10" s="38" t="s">
        <v>25</v>
      </c>
      <c r="N10" s="38" t="s">
        <v>25</v>
      </c>
    </row>
    <row r="11" spans="1:19" ht="12.75" customHeight="1" x14ac:dyDescent="0.2">
      <c r="A11" s="35">
        <v>7</v>
      </c>
      <c r="B11" s="39" t="s">
        <v>31</v>
      </c>
      <c r="C11" s="37"/>
      <c r="D11" s="38"/>
      <c r="E11" s="38" t="s">
        <v>25</v>
      </c>
      <c r="F11" s="38" t="s">
        <v>25</v>
      </c>
      <c r="G11" s="38"/>
      <c r="H11" s="38"/>
      <c r="I11" s="38"/>
      <c r="J11" s="38"/>
      <c r="K11" s="38"/>
      <c r="L11" s="38"/>
      <c r="M11" s="38"/>
      <c r="N11" s="38"/>
    </row>
    <row r="12" spans="1:19" ht="12.75" customHeight="1" x14ac:dyDescent="0.2">
      <c r="A12" s="35">
        <v>8</v>
      </c>
      <c r="B12" s="39" t="s">
        <v>32</v>
      </c>
      <c r="C12" s="35"/>
      <c r="D12" s="35"/>
      <c r="E12" s="35"/>
      <c r="F12" s="38" t="s">
        <v>25</v>
      </c>
      <c r="G12" s="38" t="s">
        <v>25</v>
      </c>
      <c r="H12" s="38" t="s">
        <v>25</v>
      </c>
      <c r="I12" s="38" t="s">
        <v>25</v>
      </c>
      <c r="J12" s="38" t="s">
        <v>25</v>
      </c>
      <c r="K12" s="38" t="s">
        <v>25</v>
      </c>
      <c r="L12" s="38" t="s">
        <v>25</v>
      </c>
      <c r="M12" s="38" t="s">
        <v>25</v>
      </c>
      <c r="N12" s="38" t="s">
        <v>25</v>
      </c>
    </row>
    <row r="13" spans="1:19" ht="12.75" customHeight="1" x14ac:dyDescent="0.2">
      <c r="A13" s="35">
        <v>9</v>
      </c>
      <c r="B13" s="39" t="s">
        <v>33</v>
      </c>
      <c r="C13" s="35"/>
      <c r="D13" s="35"/>
      <c r="E13" s="35"/>
      <c r="F13" s="38" t="s">
        <v>25</v>
      </c>
      <c r="G13" s="38" t="s">
        <v>25</v>
      </c>
      <c r="H13" s="38" t="s">
        <v>25</v>
      </c>
      <c r="I13" s="38" t="s">
        <v>25</v>
      </c>
      <c r="J13" s="38" t="s">
        <v>25</v>
      </c>
      <c r="K13" s="38" t="s">
        <v>25</v>
      </c>
      <c r="L13" s="38" t="s">
        <v>25</v>
      </c>
      <c r="M13" s="38" t="s">
        <v>25</v>
      </c>
      <c r="N13" s="38" t="s">
        <v>25</v>
      </c>
    </row>
    <row r="14" spans="1:19" ht="12.75" customHeight="1" x14ac:dyDescent="0.2">
      <c r="A14" s="13">
        <v>10</v>
      </c>
      <c r="B14" s="17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9" ht="12.75" customHeight="1" x14ac:dyDescent="0.2">
      <c r="A15" s="13">
        <v>11</v>
      </c>
      <c r="B15" s="17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9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Microsoft Office User</cp:lastModifiedBy>
  <cp:lastPrinted>2018-01-12T14:40:09Z</cp:lastPrinted>
  <dcterms:created xsi:type="dcterms:W3CDTF">2016-07-17T18:17:06Z</dcterms:created>
  <dcterms:modified xsi:type="dcterms:W3CDTF">2025-03-30T13:40:39Z</dcterms:modified>
</cp:coreProperties>
</file>