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C6CF1019-FDF9-45F8-8548-18D6949354F6}" xr6:coauthVersionLast="47" xr6:coauthVersionMax="47" xr10:uidLastSave="{00000000-0000-0000-0000-000000000000}"/>
  <bookViews>
    <workbookView xWindow="-98" yWindow="-98" windowWidth="19396" windowHeight="11475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H5" i="3" s="1"/>
  <c r="F27" i="3"/>
  <c r="H27" i="3" s="1"/>
  <c r="F28" i="3"/>
  <c r="H28" i="3" s="1"/>
  <c r="I28" i="3" s="1"/>
  <c r="F29" i="3"/>
  <c r="F30" i="3"/>
  <c r="H30" i="3" s="1"/>
  <c r="I30" i="3" s="1"/>
  <c r="G37" i="3"/>
  <c r="G39" i="3" s="1"/>
  <c r="F15" i="3" l="1"/>
  <c r="H29" i="3"/>
  <c r="I29" i="3" s="1"/>
  <c r="I27" i="3"/>
  <c r="F37" i="3"/>
  <c r="I5" i="3"/>
  <c r="H37" i="3" l="1"/>
  <c r="I15" i="3"/>
  <c r="H15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<sst xmlns="http://schemas.openxmlformats.org/spreadsheetml/2006/main" count="58" uniqueCount="44">
  <si>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</si>
  <si>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</si>
  <si>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</si>
  <si>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</si>
  <si>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</si>
  <si>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</si>
  <si>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</si>
  <si>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</si>
  <si>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</si>
  <si>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</si>
  <si>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</si>
  <si>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</si>
  <si>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</si>
  <si>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</si>
  <si>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</si>
  <si>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</si>
  <si>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</si>
  <si>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</si>
  <si>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</si>
  <si>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</si>
  <si>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</si>
  <si>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</si>
  <si>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</si>
  <si>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</si>
  <si>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ნებართვის მიღება</t>
  </si>
  <si>
    <t>ინვენტარის შერჩევა და შეძენა</t>
  </si>
  <si>
    <t>ახალი თანამშრომლების დამატება</t>
  </si>
  <si>
    <t>კაფის გახსნა</t>
  </si>
  <si>
    <t>კაფი მუშაობა</t>
  </si>
  <si>
    <t>ქოლგა/ტენტი</t>
  </si>
  <si>
    <t>დეკორატიული ღობე</t>
  </si>
  <si>
    <t>მაგიდის გადასაფარებლები</t>
  </si>
  <si>
    <t>ცალი</t>
  </si>
  <si>
    <t>მაგიდები</t>
  </si>
  <si>
    <t>სკამები</t>
  </si>
  <si>
    <t>თეფშები</t>
  </si>
  <si>
    <t>ჭიქები</t>
  </si>
  <si>
    <t>ჩანგლები</t>
  </si>
  <si>
    <t>კოვზები</t>
  </si>
  <si>
    <t>ნებართვა კაფის მოწყობაზე</t>
  </si>
  <si>
    <t>მცხობელის სახელფასო დანამატი</t>
  </si>
  <si>
    <t>კაფის მენეჯერის სახლეფასო დანამატი</t>
  </si>
  <si>
    <t>ახალი თანამშრომლის ხელფასი</t>
  </si>
  <si>
    <t>პროფესიონალური ყავის აპარატი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</si>
</sst>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B5" sqref="B5"/>
    </sheetView>
  </sheetViews>
  <sheetFormatPr defaultColWidth="9.1328125" defaultRowHeight="14.25" x14ac:dyDescent="0.45"/>
  <cols>
    <col min="1" max="1" width="6.53125" customWidth="1"/>
    <col min="2" max="2" width="67" customWidth="1"/>
    <col min="3" max="3" width="15.1328125" customWidth="1"/>
    <col min="4" max="4" width="13" customWidth="1"/>
    <col min="5" max="5" width="12.86328125" customWidth="1"/>
    <col min="6" max="6" width="14.46484375" customWidth="1"/>
    <col min="7" max="7" width="19.46484375" style="3" customWidth="1"/>
    <col min="8" max="8" width="25.1328125" style="3" customWidth="1"/>
    <col min="9" max="9" width="21.1328125" style="3" customWidth="1"/>
  </cols>
  <sheetData>
    <row r="1" spans="1:16" s="5" customFormat="1" ht="15" customHeight="1" x14ac:dyDescent="0.45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75" x14ac:dyDescent="0.5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25" customHeight="1" x14ac:dyDescent="0.4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45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</row>
    <row r="5" spans="1:16" s="5" customFormat="1" ht="12.75" customHeight="1" x14ac:dyDescent="0.4">
      <c r="A5" s="49">
        <v>1.1000000000000001</v>
      </c>
      <c r="B5" s="59" t="s">
        <v>33</v>
      </c>
      <c r="C5" s="38" t="s">
        <v>32</v>
      </c>
      <c r="D5" s="7">
        <v>6</v>
      </c>
      <c r="E5" s="18">
        <v>120</v>
      </c>
      <c r="F5" s="19">
        <f>D5*E5</f>
        <v>720</v>
      </c>
      <c r="G5" s="34">
        <v>720</v>
      </c>
      <c r="H5" s="18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4">
      <c r="A6" s="49">
        <v>1.2</v>
      </c>
      <c r="B6" s="59" t="s">
        <v>34</v>
      </c>
      <c r="C6" s="38" t="s">
        <v>32</v>
      </c>
      <c r="D6" s="7">
        <v>24</v>
      </c>
      <c r="E6" s="18">
        <v>60</v>
      </c>
      <c r="F6" s="19">
        <f t="shared" ref="F6:G14" si="0">D6*E6</f>
        <v>1440</v>
      </c>
      <c r="G6" s="34">
        <v>1440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4">
      <c r="A7" s="49">
        <v>1.3</v>
      </c>
      <c r="B7" s="59" t="s">
        <v>29</v>
      </c>
      <c r="C7" s="38" t="s">
        <v>32</v>
      </c>
      <c r="D7" s="7">
        <v>4</v>
      </c>
      <c r="E7" s="18">
        <v>80</v>
      </c>
      <c r="F7" s="19">
        <f t="shared" si="0"/>
        <v>320</v>
      </c>
      <c r="G7" s="34">
        <v>320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4">
      <c r="A8" s="49">
        <v>1.4</v>
      </c>
      <c r="B8" s="59" t="s">
        <v>30</v>
      </c>
      <c r="C8" s="38" t="s">
        <v>32</v>
      </c>
      <c r="D8" s="7">
        <v>1</v>
      </c>
      <c r="E8" s="18">
        <v>700</v>
      </c>
      <c r="F8" s="19">
        <f t="shared" si="0"/>
        <v>700</v>
      </c>
      <c r="G8" s="34">
        <v>700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4">
      <c r="A9" s="49">
        <v>1.5</v>
      </c>
      <c r="B9" s="59" t="s">
        <v>31</v>
      </c>
      <c r="C9" s="38" t="s">
        <v>32</v>
      </c>
      <c r="D9" s="7">
        <v>8</v>
      </c>
      <c r="E9" s="18">
        <v>30</v>
      </c>
      <c r="F9" s="19">
        <f t="shared" si="0"/>
        <v>240</v>
      </c>
      <c r="G9" s="34">
        <v>240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4">
      <c r="A10" s="49">
        <v>1.6</v>
      </c>
      <c r="B10" s="59" t="s">
        <v>35</v>
      </c>
      <c r="C10" s="38" t="s">
        <v>32</v>
      </c>
      <c r="D10" s="7">
        <v>50</v>
      </c>
      <c r="E10" s="18">
        <v>5</v>
      </c>
      <c r="F10" s="19">
        <f t="shared" si="0"/>
        <v>250</v>
      </c>
      <c r="G10" s="34">
        <v>250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4">
      <c r="A11" s="49">
        <v>1.7</v>
      </c>
      <c r="B11" s="59" t="s">
        <v>36</v>
      </c>
      <c r="C11" s="38" t="s">
        <v>32</v>
      </c>
      <c r="D11" s="7">
        <v>50</v>
      </c>
      <c r="E11" s="18">
        <v>3</v>
      </c>
      <c r="F11" s="19">
        <f t="shared" si="0"/>
        <v>150</v>
      </c>
      <c r="G11" s="34">
        <v>150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4">
      <c r="A12" s="49">
        <v>1.8</v>
      </c>
      <c r="B12" s="59" t="s">
        <v>37</v>
      </c>
      <c r="C12" s="38" t="s">
        <v>32</v>
      </c>
      <c r="D12" s="7">
        <v>50</v>
      </c>
      <c r="E12" s="18">
        <v>3</v>
      </c>
      <c r="F12" s="19">
        <f t="shared" si="0"/>
        <v>150</v>
      </c>
      <c r="G12" s="34">
        <v>150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4">
      <c r="A13" s="49">
        <v>1.9</v>
      </c>
      <c r="B13" s="59" t="s">
        <v>38</v>
      </c>
      <c r="C13" s="38" t="s">
        <v>32</v>
      </c>
      <c r="D13" s="7">
        <v>50</v>
      </c>
      <c r="E13" s="18">
        <v>3</v>
      </c>
      <c r="F13" s="19">
        <f t="shared" si="0"/>
        <v>150</v>
      </c>
      <c r="G13" s="34">
        <v>150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4">
      <c r="A14" s="50">
        <v>1.1000000000000001</v>
      </c>
      <c r="B14" s="59" t="s">
        <v>43</v>
      </c>
      <c r="C14" s="38" t="s">
        <v>32</v>
      </c>
      <c r="D14" s="7">
        <v>1</v>
      </c>
      <c r="E14" s="18">
        <v>800</v>
      </c>
      <c r="F14" s="19">
        <f t="shared" si="0"/>
        <v>800</v>
      </c>
      <c r="G14" s="34">
        <v>800</v>
      </c>
      <c r="H14" s="18">
        <f t="shared" si="1"/>
        <v>0</v>
      </c>
      <c r="I14" s="44">
        <f t="shared" si="2"/>
        <v>0</v>
      </c>
      <c r="M14" s="30"/>
    </row>
    <row r="15" spans="1:16" x14ac:dyDescent="0.45">
      <c r="A15" s="1"/>
      <c r="B15" s="15" t="s">
        <v>3</v>
      </c>
      <c r="C15" s="4"/>
      <c r="D15" s="4"/>
      <c r="E15" s="20"/>
      <c r="F15" s="20">
        <f>SUM(F5:F14)</f>
        <v>4920</v>
      </c>
      <c r="G15" s="36">
        <f>SUM(G5:G14)</f>
        <v>4920</v>
      </c>
      <c r="H15" s="20">
        <f>SUM(H5:H14)</f>
        <v>0</v>
      </c>
      <c r="I15" s="45">
        <f>SUM(I5:I14)</f>
        <v>0</v>
      </c>
      <c r="M15" s="31"/>
    </row>
    <row r="16" spans="1:16" x14ac:dyDescent="0.45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3"/>
    </row>
    <row r="17" spans="1:11" s="5" customFormat="1" ht="12.75" hidden="1" customHeight="1" x14ac:dyDescent="0.4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hidden="1" customHeight="1" x14ac:dyDescent="0.4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hidden="1" customHeight="1" x14ac:dyDescent="0.4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hidden="1" customHeight="1" x14ac:dyDescent="0.4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hidden="1" customHeight="1" x14ac:dyDescent="0.4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hidden="1" customHeight="1" x14ac:dyDescent="0.4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hidden="1" customHeight="1" x14ac:dyDescent="0.4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hidden="1" customHeight="1" x14ac:dyDescent="0.4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45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45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3"/>
      <c r="J26" s="5"/>
      <c r="K26" s="5"/>
    </row>
    <row r="27" spans="1:11" s="5" customFormat="1" ht="12.75" customHeight="1" x14ac:dyDescent="0.4">
      <c r="A27" s="6">
        <v>3.1</v>
      </c>
      <c r="B27" s="59" t="s">
        <v>39</v>
      </c>
      <c r="C27" s="38" t="s">
        <v>32</v>
      </c>
      <c r="D27" s="7">
        <v>1</v>
      </c>
      <c r="E27" s="18">
        <v>1000</v>
      </c>
      <c r="F27" s="19">
        <f>D27*E27</f>
        <v>1000</v>
      </c>
      <c r="G27" s="34">
        <v>1000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4">
      <c r="A28" s="6">
        <v>3.2</v>
      </c>
      <c r="B28" s="59" t="s">
        <v>40</v>
      </c>
      <c r="C28" s="38" t="s">
        <v>15</v>
      </c>
      <c r="D28" s="7">
        <v>8</v>
      </c>
      <c r="E28" s="18">
        <v>100</v>
      </c>
      <c r="F28" s="19">
        <f t="shared" ref="F28:F36" si="10">D28*E28</f>
        <v>800</v>
      </c>
      <c r="G28" s="34">
        <v>800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4">
      <c r="A29" s="6">
        <v>3.3</v>
      </c>
      <c r="B29" s="59" t="s">
        <v>41</v>
      </c>
      <c r="C29" s="38" t="s">
        <v>15</v>
      </c>
      <c r="D29" s="7">
        <v>8</v>
      </c>
      <c r="E29" s="18">
        <v>50</v>
      </c>
      <c r="F29" s="19">
        <f t="shared" si="10"/>
        <v>400</v>
      </c>
      <c r="G29" s="34">
        <v>400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4">
      <c r="A30" s="6">
        <v>3.4</v>
      </c>
      <c r="B30" s="59" t="s">
        <v>42</v>
      </c>
      <c r="C30" s="38" t="s">
        <v>15</v>
      </c>
      <c r="D30" s="7">
        <v>8</v>
      </c>
      <c r="E30" s="18">
        <v>100</v>
      </c>
      <c r="F30" s="19">
        <f t="shared" si="10"/>
        <v>800</v>
      </c>
      <c r="G30" s="34">
        <v>0</v>
      </c>
      <c r="H30" s="18">
        <f t="shared" si="11"/>
        <v>800</v>
      </c>
      <c r="I30" s="44">
        <f t="shared" si="12"/>
        <v>0</v>
      </c>
    </row>
    <row r="31" spans="1:11" s="5" customFormat="1" ht="12.75" customHeight="1" x14ac:dyDescent="0.4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4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4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4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4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4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45">
      <c r="A37" s="1">
        <v>4</v>
      </c>
      <c r="B37" s="15" t="s">
        <v>11</v>
      </c>
      <c r="C37" s="4"/>
      <c r="D37" s="4"/>
      <c r="E37" s="4"/>
      <c r="F37" s="20">
        <f>SUM(F27:F36)</f>
        <v>3000</v>
      </c>
      <c r="G37" s="36">
        <f>SUM(G27:G36)</f>
        <v>2200</v>
      </c>
      <c r="H37" s="20">
        <f>SUM(H27:H36)</f>
        <v>800</v>
      </c>
      <c r="I37" s="45">
        <f>SUM(I27:I36)</f>
        <v>0</v>
      </c>
    </row>
    <row r="38" spans="1:10" x14ac:dyDescent="0.45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75" x14ac:dyDescent="0.5">
      <c r="A39" s="1"/>
      <c r="B39" s="16" t="s">
        <v>1</v>
      </c>
      <c r="C39" s="17"/>
      <c r="D39" s="17"/>
      <c r="E39" s="17"/>
      <c r="F39" s="17">
        <f>F15+F25+F37</f>
        <v>7920</v>
      </c>
      <c r="G39" s="17">
        <f>G15+G25+G37</f>
        <v>7120</v>
      </c>
      <c r="H39" s="17">
        <f>H15+H25+H37</f>
        <v>800</v>
      </c>
      <c r="I39" s="47">
        <f>I15+I25+I37</f>
        <v>0</v>
      </c>
    </row>
    <row r="40" spans="1:10" ht="12.75" customHeight="1" x14ac:dyDescent="0.45">
      <c r="A40" s="1"/>
      <c r="B40" s="1"/>
      <c r="C40" s="1"/>
      <c r="D40" s="1"/>
      <c r="E40" s="1"/>
      <c r="F40" s="39">
        <f>SUM(G40:I40)</f>
        <v>1</v>
      </c>
      <c r="G40" s="39">
        <f>G39/$F$39</f>
        <v>0.89898989898989901</v>
      </c>
      <c r="H40" s="39">
        <f>H39/$F$39</f>
        <v>0.10101010101010101</v>
      </c>
      <c r="I40" s="48">
        <f>I39/$F$39</f>
        <v>0</v>
      </c>
      <c r="J40" s="12"/>
    </row>
    <row r="41" spans="1:10" ht="12.75" customHeight="1" x14ac:dyDescent="0.45">
      <c r="J41" s="12"/>
    </row>
    <row r="42" spans="1:10" ht="12.75" customHeight="1" x14ac:dyDescent="0.45"/>
    <row r="43" spans="1:10" ht="12.75" customHeight="1" x14ac:dyDescent="0.45">
      <c r="C43" s="35"/>
    </row>
    <row r="44" spans="1:10" ht="12.75" customHeight="1" x14ac:dyDescent="0.45"/>
    <row r="45" spans="1:10" ht="12.75" customHeight="1" x14ac:dyDescent="0.45">
      <c r="C45" t="s">
        <v>16</v>
      </c>
    </row>
    <row r="46" spans="1:10" ht="12.75" customHeight="1" x14ac:dyDescent="0.45">
      <c r="C46" t="s">
        <v>17</v>
      </c>
    </row>
    <row r="47" spans="1:10" ht="12.75" customHeight="1" x14ac:dyDescent="0.45"/>
    <row r="48" spans="1:10" ht="12.75" customHeight="1" x14ac:dyDescent="0.45"/>
    <row r="49" ht="12.75" customHeight="1" x14ac:dyDescent="0.45"/>
    <row r="50" ht="12.75" customHeight="1" x14ac:dyDescent="0.45"/>
    <row r="51" ht="12.75" customHeight="1" x14ac:dyDescent="0.45"/>
    <row r="52" ht="12.75" customHeight="1" x14ac:dyDescent="0.45"/>
    <row r="53" ht="12.75" customHeight="1" x14ac:dyDescent="0.45"/>
    <row r="54" ht="12.75" customHeight="1" x14ac:dyDescent="0.45"/>
    <row r="55" ht="12.75" customHeight="1" x14ac:dyDescent="0.45"/>
    <row r="56" ht="12.75" customHeight="1" x14ac:dyDescent="0.45"/>
    <row r="57" ht="12.75" customHeight="1" x14ac:dyDescent="0.45"/>
    <row r="58" ht="12.75" customHeight="1" x14ac:dyDescent="0.45"/>
    <row r="59" ht="12.75" customHeight="1" x14ac:dyDescent="0.45"/>
    <row r="60" ht="12.75" customHeight="1" x14ac:dyDescent="0.45"/>
    <row r="61" ht="12.75" customHeight="1" x14ac:dyDescent="0.45"/>
    <row r="62" ht="12.75" customHeight="1" x14ac:dyDescent="0.45"/>
    <row r="63" ht="12.75" customHeight="1" x14ac:dyDescent="0.45"/>
    <row r="64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2"/>
  <sheetViews>
    <sheetView workbookViewId="0">
      <selection activeCell="B11" sqref="B11"/>
    </sheetView>
  </sheetViews>
  <sheetFormatPr defaultColWidth="9.1328125" defaultRowHeight="14.25" x14ac:dyDescent="0.45"/>
  <cols>
    <col min="1" max="1" width="9.1328125" style="22"/>
    <col min="2" max="2" width="38.6640625" style="22" customWidth="1"/>
    <col min="3" max="14" width="7.6640625" style="22" customWidth="1"/>
    <col min="15" max="16384" width="9.1328125" style="22"/>
  </cols>
  <sheetData>
    <row r="1" spans="1:19" s="10" customFormat="1" ht="15" customHeight="1" x14ac:dyDescent="0.4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5" customHeight="1" x14ac:dyDescent="0.3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 t="s">
        <v>23</v>
      </c>
    </row>
    <row r="3" spans="1:19" x14ac:dyDescent="0.45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45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45">
      <c r="A5" s="23">
        <v>1</v>
      </c>
      <c r="B5" s="26" t="s">
        <v>24</v>
      </c>
      <c r="C5" s="57"/>
      <c r="D5" s="58"/>
      <c r="E5" s="5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45">
      <c r="A6" s="23">
        <v>2</v>
      </c>
      <c r="B6" s="26" t="s">
        <v>25</v>
      </c>
      <c r="C6" s="28"/>
      <c r="D6" s="58"/>
      <c r="E6" s="5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45">
      <c r="A7" s="23">
        <v>3</v>
      </c>
      <c r="B7" s="29" t="s">
        <v>26</v>
      </c>
      <c r="C7" s="27"/>
      <c r="D7" s="28"/>
      <c r="E7" s="58"/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45">
      <c r="A8" s="23">
        <v>4</v>
      </c>
      <c r="B8" s="29" t="s">
        <v>27</v>
      </c>
      <c r="C8" s="27"/>
      <c r="D8" s="28"/>
      <c r="E8" s="28"/>
      <c r="F8" s="5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45">
      <c r="A9" s="23">
        <v>5</v>
      </c>
      <c r="B9" s="29" t="s">
        <v>28</v>
      </c>
      <c r="C9" s="27"/>
      <c r="D9" s="28"/>
      <c r="E9" s="28"/>
      <c r="F9" s="58"/>
      <c r="G9" s="58"/>
      <c r="H9" s="58"/>
      <c r="I9" s="58"/>
      <c r="J9" s="58"/>
      <c r="K9" s="58"/>
      <c r="L9" s="58"/>
      <c r="M9" s="58"/>
      <c r="N9" s="58"/>
    </row>
    <row r="10" spans="1:19" ht="12.75" customHeight="1" x14ac:dyDescent="0.45"/>
    <row r="11" spans="1:19" ht="12.75" customHeight="1" x14ac:dyDescent="0.45"/>
    <row r="12" spans="1:19" ht="12.75" customHeight="1" x14ac:dyDescent="0.45"/>
    <row r="13" spans="1:19" ht="12.75" customHeight="1" x14ac:dyDescent="0.45"/>
    <row r="14" spans="1:19" ht="12.75" customHeight="1" x14ac:dyDescent="0.45"/>
    <row r="15" spans="1:19" ht="12.75" customHeight="1" x14ac:dyDescent="0.45"/>
    <row r="16" spans="1:19" ht="12.75" customHeight="1" x14ac:dyDescent="0.45"/>
    <row r="17" ht="12.75" customHeight="1" x14ac:dyDescent="0.45"/>
    <row r="18" ht="12.75" customHeight="1" x14ac:dyDescent="0.45"/>
    <row r="19" ht="12.75" customHeight="1" x14ac:dyDescent="0.45"/>
    <row r="20" ht="12.75" customHeight="1" x14ac:dyDescent="0.45"/>
    <row r="21" ht="12.75" customHeight="1" x14ac:dyDescent="0.45"/>
    <row r="22" ht="12.75" customHeight="1" x14ac:dyDescent="0.45"/>
    <row r="23" ht="12.75" customHeight="1" x14ac:dyDescent="0.45"/>
    <row r="24" ht="12.75" customHeight="1" x14ac:dyDescent="0.45"/>
    <row r="25" ht="12.75" customHeight="1" x14ac:dyDescent="0.45"/>
    <row r="26" ht="12.75" customHeight="1" x14ac:dyDescent="0.45"/>
    <row r="27" ht="12.75" customHeight="1" x14ac:dyDescent="0.45"/>
    <row r="28" ht="12.75" customHeight="1" x14ac:dyDescent="0.45"/>
    <row r="29" ht="12.75" customHeight="1" x14ac:dyDescent="0.45"/>
    <row r="30" ht="12.75" customHeight="1" x14ac:dyDescent="0.45"/>
    <row r="31" ht="12.75" customHeight="1" x14ac:dyDescent="0.45"/>
    <row r="32" ht="12.75" customHeight="1" x14ac:dyDescent="0.45"/>
    <row r="33" ht="12.75" customHeight="1" x14ac:dyDescent="0.45"/>
    <row r="34" ht="12.75" customHeight="1" x14ac:dyDescent="0.45"/>
    <row r="35" ht="12.75" customHeight="1" x14ac:dyDescent="0.45"/>
    <row r="36" ht="12.75" customHeight="1" x14ac:dyDescent="0.45"/>
    <row r="37" ht="12.75" customHeight="1" x14ac:dyDescent="0.45"/>
    <row r="38" ht="12.75" customHeight="1" x14ac:dyDescent="0.45"/>
    <row r="39" ht="12.75" customHeight="1" x14ac:dyDescent="0.45"/>
    <row r="40" ht="12.75" customHeight="1" x14ac:dyDescent="0.45"/>
    <row r="41" ht="12.75" customHeight="1" x14ac:dyDescent="0.45"/>
    <row r="42" ht="12.75" customHeight="1" x14ac:dyDescent="0.45"/>
    <row r="43" ht="12.75" customHeight="1" x14ac:dyDescent="0.45"/>
    <row r="44" ht="12.75" customHeight="1" x14ac:dyDescent="0.45"/>
    <row r="45" ht="12.75" customHeight="1" x14ac:dyDescent="0.45"/>
    <row r="46" ht="12.75" customHeight="1" x14ac:dyDescent="0.45"/>
    <row r="47" ht="12.75" customHeight="1" x14ac:dyDescent="0.45"/>
    <row r="48" ht="12.75" customHeight="1" x14ac:dyDescent="0.45"/>
    <row r="49" ht="12.75" customHeight="1" x14ac:dyDescent="0.45"/>
    <row r="50" ht="12.75" customHeight="1" x14ac:dyDescent="0.45"/>
    <row r="51" ht="12.75" customHeight="1" x14ac:dyDescent="0.45"/>
    <row r="52" ht="12.75" customHeight="1" x14ac:dyDescent="0.45"/>
    <row r="53" ht="12.75" customHeight="1" x14ac:dyDescent="0.45"/>
    <row r="54" ht="12.75" customHeight="1" x14ac:dyDescent="0.45"/>
    <row r="55" ht="12.75" customHeight="1" x14ac:dyDescent="0.45"/>
    <row r="56" ht="12.75" customHeight="1" x14ac:dyDescent="0.45"/>
    <row r="57" ht="12.75" customHeight="1" x14ac:dyDescent="0.45"/>
    <row r="58" ht="12.75" customHeight="1" x14ac:dyDescent="0.45"/>
    <row r="59" ht="12.75" customHeight="1" x14ac:dyDescent="0.45"/>
    <row r="60" ht="12.75" customHeight="1" x14ac:dyDescent="0.45"/>
    <row r="61" ht="12.75" customHeight="1" x14ac:dyDescent="0.45"/>
    <row r="62" ht="12.75" customHeight="1" x14ac:dyDescent="0.45"/>
    <row r="63" ht="12.75" customHeight="1" x14ac:dyDescent="0.45"/>
    <row r="64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Ana Dabrundashvili</cp:lastModifiedBy>
  <cp:lastPrinted>2018-01-12T14:40:09Z</cp:lastPrinted>
  <dcterms:created xsi:type="dcterms:W3CDTF">2016-07-17T18:17:06Z</dcterms:created>
  <dcterms:modified xsi:type="dcterms:W3CDTF">2025-03-28T11:55:57Z</dcterms:modified>
</cp:coreProperties>
</file>