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esktop\strategiulis klubi\gamecrafter+ saqsovi dazga\Shesasvsebi forma\"/>
    </mc:Choice>
  </mc:AlternateContent>
  <xr:revisionPtr revIDLastSave="0" documentId="13_ncr:1_{58AFFEEA-47D4-4FC2-B5E5-85A18A9E71F1}" xr6:coauthVersionLast="45" xr6:coauthVersionMax="47" xr10:uidLastSave="{00000000-0000-0000-0000-000000000000}"/>
  <bookViews>
    <workbookView xWindow="-108" yWindow="-108" windowWidth="23256" windowHeight="12576" tabRatio="774" activeTab="1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I5" i="3" l="1"/>
  <c r="F15" i="3"/>
  <c r="H29" i="3"/>
  <c r="I29" i="3" s="1"/>
  <c r="I27" i="3"/>
  <c r="F37" i="3"/>
  <c r="H37" i="3" l="1"/>
  <c r="I15" i="3"/>
  <c r="H15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<sst xmlns="http://schemas.openxmlformats.org/spreadsheetml/2006/main" count="86" uniqueCount="44">
  <si>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</si>
  <si>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</si>
  <si>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</si>
  <si>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</si>
  <si>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</si>
  <si>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</si>
  <si>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</si>
  <si>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</si>
  <si>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</si>
  <si>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</si>
  <si>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</si>
  <si>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</si>
  <si>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</si>
  <si>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</si>
  <si>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</si>
  <si>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</si>
  <si>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</si>
  <si>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</si>
  <si>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</si>
  <si>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</si>
  <si>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</si>
  <si>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</si>
  <si>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</si>
  <si>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</si>
  <si>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საქარგი დაზგა Bernina</t>
  </si>
  <si>
    <t>ცალი</t>
  </si>
  <si>
    <t>საქსოვი ძაფი (ფერადი)</t>
  </si>
  <si>
    <t>პროექტის ადმინისტრირება და გუნდის მობილიზაცია</t>
  </si>
  <si>
    <t>საქსოვი დაზგის (Bernina) შესყიდვა</t>
  </si>
  <si>
    <t>დაზგის მონტაჟი, სატესტო გამართვა და ტრენინგი</t>
  </si>
  <si>
    <t>ძაფისა და მასალების შესყიდვა (საბრუნავი)</t>
  </si>
  <si>
    <t>დიზაინის განვითარება და ნიმუშების დამზადება</t>
  </si>
  <si>
    <t>სატესტო წარმოება და უკუკავშირის შეგროვება</t>
  </si>
  <si>
    <t>საკომუნიკაციო მასალის მომზადება (ფოტო/ვიდეო)</t>
  </si>
  <si>
    <t>მარკეტინგული სტრატეგიის დაგეგმვა</t>
  </si>
  <si>
    <t>ონლაინ პლატფორმის/სოციალური არხების გამართვა</t>
  </si>
  <si>
    <t>სატესტო გაყიდვები და პარტნიორებთან მოლაპარაკება</t>
  </si>
  <si>
    <t>მარკეტინგული კამპანიების განხორციელება</t>
  </si>
  <si>
    <t>გაყიდვები ადგილობრივ ქსელებში</t>
  </si>
  <si>
    <t>საერთაშორისო პლატფორმებზე რეგისტრაცია (Etsy, Amazon)</t>
  </si>
  <si>
    <t>გაყიდვები ონლაინ და ექსპორტზე ორიენტაცია</t>
  </si>
  <si>
    <t>მონიტორინგი და შეფასება / რეპორტინგი</t>
  </si>
  <si>
    <t>✔</t>
  </si>
  <si>
    <t>საგანმანათლებლო სამაგიდე თამაშების მასობრივი წარმოების დაწყება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</si>
</sst>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" fillId="0" borderId="1" xfId="0" applyFont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zoomScaleNormal="100" workbookViewId="0">
      <pane xSplit="2" ySplit="4" topLeftCell="C29" activePane="bottomRight" state="frozen"/>
      <selection activeCell="C3" sqref="C3:N3"/>
      <selection pane="topRight" activeCell="C3" sqref="C3:N3"/>
      <selection pane="bottomLeft" activeCell="C3" sqref="C3:N3"/>
      <selection pane="bottomRight" activeCell="E5" sqref="E5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31"/>
      <c r="J1" s="8"/>
      <c r="K1"/>
      <c r="L1"/>
      <c r="M1"/>
      <c r="N1"/>
      <c r="O1"/>
      <c r="P1"/>
    </row>
    <row r="2" spans="1:16" ht="15.6" x14ac:dyDescent="0.3">
      <c r="A2" s="54" t="s">
        <v>2</v>
      </c>
      <c r="B2" s="54"/>
      <c r="C2" s="54"/>
      <c r="D2" s="54"/>
      <c r="E2" s="54"/>
      <c r="F2" s="54"/>
      <c r="G2" s="54"/>
      <c r="H2" s="54"/>
      <c r="I2" s="41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6" t="s">
        <v>19</v>
      </c>
      <c r="H3" s="13" t="s">
        <v>20</v>
      </c>
      <c r="I3" s="42" t="s">
        <v>21</v>
      </c>
    </row>
    <row r="4" spans="1:16" x14ac:dyDescent="0.3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2"/>
    </row>
    <row r="5" spans="1:16" s="5" customFormat="1" ht="12.75" customHeight="1" x14ac:dyDescent="0.3">
      <c r="A5" s="48">
        <v>1.1000000000000001</v>
      </c>
      <c r="B5" s="6" t="s">
        <v>24</v>
      </c>
      <c r="C5" s="37" t="s">
        <v>25</v>
      </c>
      <c r="D5" s="7">
        <v>1</v>
      </c>
      <c r="E5" s="18">
        <v>7000</v>
      </c>
      <c r="F5" s="19">
        <f>D5*E5</f>
        <v>7000</v>
      </c>
      <c r="G5" s="33">
        <v>6300</v>
      </c>
      <c r="H5" s="18">
        <f t="shared" ref="H5:H14" si="0">F5-G5</f>
        <v>700</v>
      </c>
      <c r="I5" s="43">
        <f>F5-G5-H5</f>
        <v>0</v>
      </c>
      <c r="J5" s="12"/>
      <c r="M5" s="29"/>
    </row>
    <row r="6" spans="1:16" s="5" customFormat="1" ht="12.75" customHeight="1" x14ac:dyDescent="0.3">
      <c r="A6" s="48">
        <v>1.2</v>
      </c>
      <c r="B6" s="6"/>
      <c r="C6" s="7"/>
      <c r="D6" s="7"/>
      <c r="E6" s="18"/>
      <c r="F6" s="19">
        <f t="shared" ref="F6:F14" si="1">D6*E6</f>
        <v>0</v>
      </c>
      <c r="G6" s="33">
        <v>0</v>
      </c>
      <c r="H6" s="18">
        <f t="shared" si="0"/>
        <v>0</v>
      </c>
      <c r="I6" s="43">
        <f t="shared" ref="I6:I14" si="2">F6-G6-H6</f>
        <v>0</v>
      </c>
      <c r="M6" s="29"/>
    </row>
    <row r="7" spans="1:16" s="5" customFormat="1" ht="12.75" customHeight="1" x14ac:dyDescent="0.3">
      <c r="A7" s="48">
        <v>1.3</v>
      </c>
      <c r="B7" s="6"/>
      <c r="C7" s="7"/>
      <c r="D7" s="7"/>
      <c r="E7" s="18"/>
      <c r="F7" s="19">
        <f t="shared" si="1"/>
        <v>0</v>
      </c>
      <c r="G7" s="33">
        <v>0</v>
      </c>
      <c r="H7" s="18">
        <f t="shared" si="0"/>
        <v>0</v>
      </c>
      <c r="I7" s="43">
        <f t="shared" si="2"/>
        <v>0</v>
      </c>
      <c r="M7" s="29"/>
    </row>
    <row r="8" spans="1:16" s="5" customFormat="1" ht="12.75" customHeight="1" x14ac:dyDescent="0.3">
      <c r="A8" s="48">
        <v>1.4</v>
      </c>
      <c r="B8" s="6"/>
      <c r="C8" s="7"/>
      <c r="D8" s="7"/>
      <c r="E8" s="18"/>
      <c r="F8" s="19">
        <f t="shared" si="1"/>
        <v>0</v>
      </c>
      <c r="G8" s="33">
        <v>0</v>
      </c>
      <c r="H8" s="18">
        <f t="shared" si="0"/>
        <v>0</v>
      </c>
      <c r="I8" s="43">
        <f t="shared" si="2"/>
        <v>0</v>
      </c>
      <c r="M8" s="29"/>
    </row>
    <row r="9" spans="1:16" s="5" customFormat="1" ht="12.75" customHeight="1" x14ac:dyDescent="0.3">
      <c r="A9" s="48">
        <v>1.5</v>
      </c>
      <c r="B9" s="6"/>
      <c r="C9" s="7"/>
      <c r="D9" s="7"/>
      <c r="E9" s="18"/>
      <c r="F9" s="19">
        <f t="shared" si="1"/>
        <v>0</v>
      </c>
      <c r="G9" s="33">
        <v>0</v>
      </c>
      <c r="H9" s="18">
        <f t="shared" si="0"/>
        <v>0</v>
      </c>
      <c r="I9" s="43">
        <f t="shared" si="2"/>
        <v>0</v>
      </c>
      <c r="M9" s="29"/>
    </row>
    <row r="10" spans="1:16" s="5" customFormat="1" ht="12.75" customHeight="1" x14ac:dyDescent="0.3">
      <c r="A10" s="48">
        <v>1.6</v>
      </c>
      <c r="B10" s="6"/>
      <c r="C10" s="7"/>
      <c r="D10" s="7"/>
      <c r="E10" s="18"/>
      <c r="F10" s="19">
        <f t="shared" si="1"/>
        <v>0</v>
      </c>
      <c r="G10" s="33">
        <v>0</v>
      </c>
      <c r="H10" s="18">
        <f t="shared" si="0"/>
        <v>0</v>
      </c>
      <c r="I10" s="43">
        <f t="shared" si="2"/>
        <v>0</v>
      </c>
      <c r="M10" s="29"/>
    </row>
    <row r="11" spans="1:16" s="5" customFormat="1" ht="12.75" customHeight="1" x14ac:dyDescent="0.3">
      <c r="A11" s="48">
        <v>1.7</v>
      </c>
      <c r="B11" s="6"/>
      <c r="C11" s="7"/>
      <c r="D11" s="7"/>
      <c r="E11" s="18"/>
      <c r="F11" s="19">
        <f t="shared" si="1"/>
        <v>0</v>
      </c>
      <c r="G11" s="33">
        <v>0</v>
      </c>
      <c r="H11" s="18">
        <f t="shared" si="0"/>
        <v>0</v>
      </c>
      <c r="I11" s="43">
        <f t="shared" si="2"/>
        <v>0</v>
      </c>
      <c r="M11" s="29"/>
    </row>
    <row r="12" spans="1:16" s="5" customFormat="1" ht="12.75" customHeight="1" x14ac:dyDescent="0.3">
      <c r="A12" s="48">
        <v>1.8</v>
      </c>
      <c r="B12" s="6"/>
      <c r="C12" s="7"/>
      <c r="D12" s="7"/>
      <c r="E12" s="18"/>
      <c r="F12" s="19">
        <f t="shared" si="1"/>
        <v>0</v>
      </c>
      <c r="G12" s="33">
        <v>0</v>
      </c>
      <c r="H12" s="18">
        <f t="shared" si="0"/>
        <v>0</v>
      </c>
      <c r="I12" s="43">
        <f t="shared" si="2"/>
        <v>0</v>
      </c>
      <c r="M12" s="29"/>
    </row>
    <row r="13" spans="1:16" s="5" customFormat="1" ht="12.75" customHeight="1" x14ac:dyDescent="0.3">
      <c r="A13" s="48">
        <v>1.9</v>
      </c>
      <c r="B13" s="6"/>
      <c r="C13" s="7"/>
      <c r="D13" s="7"/>
      <c r="E13" s="18"/>
      <c r="F13" s="19">
        <f t="shared" si="1"/>
        <v>0</v>
      </c>
      <c r="G13" s="33">
        <v>0</v>
      </c>
      <c r="H13" s="18">
        <f t="shared" si="0"/>
        <v>0</v>
      </c>
      <c r="I13" s="43">
        <f t="shared" si="2"/>
        <v>0</v>
      </c>
      <c r="M13" s="29"/>
    </row>
    <row r="14" spans="1:16" s="5" customFormat="1" ht="12.75" customHeight="1" x14ac:dyDescent="0.3">
      <c r="A14" s="49">
        <v>1.1000000000000001</v>
      </c>
      <c r="B14" s="6"/>
      <c r="C14" s="7"/>
      <c r="D14" s="7"/>
      <c r="E14" s="18"/>
      <c r="F14" s="19">
        <f t="shared" si="1"/>
        <v>0</v>
      </c>
      <c r="G14" s="33">
        <v>0</v>
      </c>
      <c r="H14" s="18">
        <f t="shared" si="0"/>
        <v>0</v>
      </c>
      <c r="I14" s="43">
        <f t="shared" si="2"/>
        <v>0</v>
      </c>
      <c r="M14" s="29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7000</v>
      </c>
      <c r="G15" s="35">
        <f>SUM(G5:G14)</f>
        <v>6300</v>
      </c>
      <c r="H15" s="20">
        <f>SUM(H5:H14)</f>
        <v>700</v>
      </c>
      <c r="I15" s="44">
        <f>SUM(I5:I14)</f>
        <v>0</v>
      </c>
      <c r="M15" s="30"/>
    </row>
    <row r="16" spans="1:16" x14ac:dyDescent="0.3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2"/>
    </row>
    <row r="17" spans="1:11" s="5" customFormat="1" ht="12.75" customHeight="1" x14ac:dyDescent="0.3">
      <c r="A17" s="6">
        <v>2.1</v>
      </c>
      <c r="B17" s="51" t="s">
        <v>26</v>
      </c>
      <c r="C17" s="37" t="s">
        <v>25</v>
      </c>
      <c r="D17" s="7">
        <v>25</v>
      </c>
      <c r="E17" s="18">
        <v>40</v>
      </c>
      <c r="F17" s="19">
        <f t="shared" ref="F17:F24" si="3">D17*E17</f>
        <v>1000</v>
      </c>
      <c r="G17" s="33">
        <v>900</v>
      </c>
      <c r="H17" s="18">
        <f t="shared" ref="H17" si="4">F17-G17</f>
        <v>100</v>
      </c>
      <c r="I17" s="43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7"/>
      <c r="D18" s="7"/>
      <c r="E18" s="18"/>
      <c r="F18" s="19">
        <f t="shared" si="3"/>
        <v>0</v>
      </c>
      <c r="G18" s="33">
        <v>0</v>
      </c>
      <c r="H18" s="18">
        <f t="shared" ref="H18:H24" si="6">F18-G18</f>
        <v>0</v>
      </c>
      <c r="I18" s="43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7"/>
      <c r="D19" s="7"/>
      <c r="E19" s="18"/>
      <c r="F19" s="19">
        <f t="shared" si="3"/>
        <v>0</v>
      </c>
      <c r="G19" s="33">
        <v>0</v>
      </c>
      <c r="H19" s="18">
        <f t="shared" si="6"/>
        <v>0</v>
      </c>
      <c r="I19" s="43">
        <f t="shared" si="7"/>
        <v>0</v>
      </c>
    </row>
    <row r="20" spans="1:11" s="5" customFormat="1" ht="12.75" customHeight="1" x14ac:dyDescent="0.3">
      <c r="A20" s="6">
        <v>2.4</v>
      </c>
      <c r="B20" s="6"/>
      <c r="C20" s="37"/>
      <c r="D20" s="7"/>
      <c r="E20" s="18"/>
      <c r="F20" s="19">
        <f t="shared" si="3"/>
        <v>0</v>
      </c>
      <c r="G20" s="33">
        <v>0</v>
      </c>
      <c r="H20" s="18">
        <f t="shared" si="6"/>
        <v>0</v>
      </c>
      <c r="I20" s="43">
        <f t="shared" si="7"/>
        <v>0</v>
      </c>
    </row>
    <row r="21" spans="1:11" s="5" customFormat="1" ht="12.75" customHeight="1" x14ac:dyDescent="0.3">
      <c r="A21" s="6">
        <v>2.5</v>
      </c>
      <c r="B21" s="6"/>
      <c r="C21" s="37"/>
      <c r="D21" s="7"/>
      <c r="E21" s="18"/>
      <c r="F21" s="19">
        <f t="shared" si="3"/>
        <v>0</v>
      </c>
      <c r="G21" s="33">
        <v>0</v>
      </c>
      <c r="H21" s="18">
        <f t="shared" si="6"/>
        <v>0</v>
      </c>
      <c r="I21" s="43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3">
        <v>0</v>
      </c>
      <c r="H22" s="18">
        <f t="shared" si="6"/>
        <v>0</v>
      </c>
      <c r="I22" s="43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3">
        <v>0</v>
      </c>
      <c r="H23" s="18">
        <f t="shared" si="6"/>
        <v>0</v>
      </c>
      <c r="I23" s="43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3">
        <v>0</v>
      </c>
      <c r="H24" s="18">
        <f t="shared" si="6"/>
        <v>0</v>
      </c>
      <c r="I24" s="43">
        <f t="shared" si="7"/>
        <v>0</v>
      </c>
    </row>
    <row r="25" spans="1:11" x14ac:dyDescent="0.3">
      <c r="A25" s="1"/>
      <c r="B25" s="15" t="s">
        <v>4</v>
      </c>
      <c r="C25" s="4"/>
      <c r="D25" s="4"/>
      <c r="E25" s="4"/>
      <c r="F25" s="20">
        <f>SUM(F17:F24)</f>
        <v>1000</v>
      </c>
      <c r="G25" s="35">
        <f>SUM(G17:G24)</f>
        <v>900</v>
      </c>
      <c r="H25" s="20">
        <f>SUM(H17:H24)</f>
        <v>100</v>
      </c>
      <c r="I25" s="44">
        <f>SUM(I17:I24)</f>
        <v>0</v>
      </c>
      <c r="J25" s="5"/>
      <c r="K25" s="5"/>
    </row>
    <row r="26" spans="1:11" x14ac:dyDescent="0.3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2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3">
        <v>0</v>
      </c>
      <c r="H27" s="18">
        <f t="shared" ref="H27" si="8">F27-G27</f>
        <v>0</v>
      </c>
      <c r="I27" s="43">
        <f t="shared" ref="I27" si="9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3">
        <v>0</v>
      </c>
      <c r="H28" s="18">
        <f t="shared" ref="H28:H36" si="11">F28-G28</f>
        <v>0</v>
      </c>
      <c r="I28" s="43">
        <f t="shared" ref="I28:I36" si="12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0"/>
        <v>0</v>
      </c>
      <c r="G29" s="33">
        <v>0</v>
      </c>
      <c r="H29" s="18">
        <f t="shared" si="11"/>
        <v>0</v>
      </c>
      <c r="I29" s="43">
        <f t="shared" si="12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0"/>
        <v>0</v>
      </c>
      <c r="G30" s="33">
        <v>0</v>
      </c>
      <c r="H30" s="18">
        <f t="shared" si="11"/>
        <v>0</v>
      </c>
      <c r="I30" s="43">
        <f t="shared" si="12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0"/>
        <v>0</v>
      </c>
      <c r="G31" s="33">
        <v>0</v>
      </c>
      <c r="H31" s="18">
        <f t="shared" ref="H31:H34" si="13">F31-G31</f>
        <v>0</v>
      </c>
      <c r="I31" s="43">
        <f t="shared" ref="I31:I34" si="14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0"/>
        <v>0</v>
      </c>
      <c r="G32" s="33">
        <v>0</v>
      </c>
      <c r="H32" s="18">
        <f t="shared" si="13"/>
        <v>0</v>
      </c>
      <c r="I32" s="43">
        <f t="shared" si="14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0"/>
        <v>0</v>
      </c>
      <c r="G33" s="33">
        <v>0</v>
      </c>
      <c r="H33" s="18">
        <f t="shared" si="13"/>
        <v>0</v>
      </c>
      <c r="I33" s="43">
        <f t="shared" si="14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0"/>
        <v>0</v>
      </c>
      <c r="G34" s="33">
        <v>0</v>
      </c>
      <c r="H34" s="18">
        <f t="shared" si="13"/>
        <v>0</v>
      </c>
      <c r="I34" s="43">
        <f t="shared" si="14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0"/>
        <v>0</v>
      </c>
      <c r="G35" s="33">
        <v>0</v>
      </c>
      <c r="H35" s="18">
        <f t="shared" si="11"/>
        <v>0</v>
      </c>
      <c r="I35" s="43">
        <f t="shared" si="12"/>
        <v>0</v>
      </c>
    </row>
    <row r="36" spans="1:10" s="5" customFormat="1" ht="12.75" customHeight="1" x14ac:dyDescent="0.3">
      <c r="A36" s="49">
        <v>3.1</v>
      </c>
      <c r="B36" s="6"/>
      <c r="C36" s="7"/>
      <c r="D36" s="7"/>
      <c r="E36" s="18"/>
      <c r="F36" s="19">
        <f t="shared" si="10"/>
        <v>0</v>
      </c>
      <c r="G36" s="33">
        <v>0</v>
      </c>
      <c r="H36" s="18">
        <f t="shared" si="11"/>
        <v>0</v>
      </c>
      <c r="I36" s="43">
        <f t="shared" si="12"/>
        <v>0</v>
      </c>
    </row>
    <row r="37" spans="1:10" x14ac:dyDescent="0.3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5">
        <f>SUM(G27:G36)</f>
        <v>0</v>
      </c>
      <c r="H37" s="20">
        <f>SUM(H27:H36)</f>
        <v>0</v>
      </c>
      <c r="I37" s="44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5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8000</v>
      </c>
      <c r="G39" s="17">
        <f>G15+G25+G37</f>
        <v>7200</v>
      </c>
      <c r="H39" s="17">
        <f>H15+H25+H37</f>
        <v>800</v>
      </c>
      <c r="I39" s="46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38">
        <f>SUM(G40:I40)</f>
        <v>1</v>
      </c>
      <c r="G40" s="38">
        <f>G39/$F$39</f>
        <v>0.9</v>
      </c>
      <c r="H40" s="38">
        <f>H39/$F$39</f>
        <v>0.1</v>
      </c>
      <c r="I40" s="47">
        <f>I39/$F$39</f>
        <v>0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4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tabSelected="1" topLeftCell="B1" zoomScale="115" zoomScaleNormal="115" workbookViewId="0">
      <selection activeCell="B10" sqref="B10"/>
    </sheetView>
  </sheetViews>
  <sheetFormatPr defaultColWidth="9.109375" defaultRowHeight="14.4" x14ac:dyDescent="0.3"/>
  <cols>
    <col min="1" max="1" width="9.109375" style="22"/>
    <col min="2" max="2" width="56.10937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" customHeigh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 t="s">
        <v>23</v>
      </c>
    </row>
    <row r="3" spans="1:19" x14ac:dyDescent="0.3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3">
      <c r="A4" s="40" t="s">
        <v>18</v>
      </c>
      <c r="B4" s="39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8" t="s">
        <v>27</v>
      </c>
      <c r="C5" s="28" t="s">
        <v>42</v>
      </c>
      <c r="D5" s="28" t="s">
        <v>42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8" t="s">
        <v>28</v>
      </c>
      <c r="C6" s="28"/>
      <c r="D6" s="28" t="s">
        <v>42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8" t="s">
        <v>29</v>
      </c>
      <c r="C7" s="28"/>
      <c r="D7" s="28" t="s">
        <v>42</v>
      </c>
      <c r="E7" s="28" t="s">
        <v>42</v>
      </c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">
      <c r="A8" s="23">
        <v>4</v>
      </c>
      <c r="B8" s="28" t="s">
        <v>30</v>
      </c>
      <c r="C8" s="28"/>
      <c r="D8" s="28" t="s">
        <v>42</v>
      </c>
      <c r="E8" s="28" t="s">
        <v>42</v>
      </c>
      <c r="F8" s="28" t="s">
        <v>42</v>
      </c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8" t="s">
        <v>31</v>
      </c>
      <c r="C9" s="28"/>
      <c r="D9" s="28"/>
      <c r="E9" s="28" t="s">
        <v>42</v>
      </c>
      <c r="F9" s="28" t="s">
        <v>42</v>
      </c>
      <c r="G9" s="28" t="s">
        <v>42</v>
      </c>
      <c r="H9" s="28"/>
      <c r="I9" s="28"/>
      <c r="J9" s="28"/>
      <c r="K9" s="28"/>
      <c r="L9" s="28"/>
      <c r="M9" s="28"/>
      <c r="N9" s="28"/>
    </row>
    <row r="10" spans="1:19" ht="12.75" customHeight="1" x14ac:dyDescent="0.3">
      <c r="A10" s="23">
        <v>6</v>
      </c>
      <c r="B10" s="28" t="s">
        <v>32</v>
      </c>
      <c r="C10" s="28"/>
      <c r="D10" s="28"/>
      <c r="E10" s="28"/>
      <c r="F10" s="28" t="s">
        <v>42</v>
      </c>
      <c r="G10" s="28" t="s">
        <v>42</v>
      </c>
      <c r="H10" s="28" t="s">
        <v>42</v>
      </c>
      <c r="I10" s="28"/>
      <c r="J10" s="28"/>
      <c r="K10" s="28"/>
      <c r="L10" s="28"/>
      <c r="M10" s="28"/>
      <c r="N10" s="28"/>
    </row>
    <row r="11" spans="1:19" ht="12.75" customHeight="1" x14ac:dyDescent="0.3">
      <c r="A11" s="23">
        <v>7</v>
      </c>
      <c r="B11" s="28" t="s">
        <v>33</v>
      </c>
      <c r="C11" s="28"/>
      <c r="D11" s="28"/>
      <c r="E11" s="28"/>
      <c r="F11" s="28" t="s">
        <v>42</v>
      </c>
      <c r="G11" s="28" t="s">
        <v>42</v>
      </c>
      <c r="H11" s="28"/>
      <c r="I11" s="28"/>
      <c r="J11" s="28"/>
      <c r="K11" s="28"/>
      <c r="L11" s="28"/>
      <c r="M11" s="28"/>
      <c r="N11" s="28"/>
    </row>
    <row r="12" spans="1:19" ht="12.75" customHeight="1" x14ac:dyDescent="0.3">
      <c r="A12" s="23">
        <v>8</v>
      </c>
      <c r="B12" s="28" t="s">
        <v>34</v>
      </c>
      <c r="C12" s="28"/>
      <c r="D12" s="28"/>
      <c r="E12" s="28"/>
      <c r="F12" s="28" t="s">
        <v>42</v>
      </c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">
      <c r="A13" s="23">
        <v>9</v>
      </c>
      <c r="B13" s="28" t="s">
        <v>35</v>
      </c>
      <c r="C13" s="28"/>
      <c r="D13" s="28"/>
      <c r="E13" s="28"/>
      <c r="F13" s="28"/>
      <c r="G13" s="28" t="s">
        <v>42</v>
      </c>
      <c r="H13" s="28"/>
      <c r="I13" s="28"/>
      <c r="J13" s="28"/>
      <c r="K13" s="28"/>
      <c r="L13" s="28"/>
      <c r="M13" s="28"/>
      <c r="N13" s="28"/>
    </row>
    <row r="14" spans="1:19" ht="12.75" customHeight="1" x14ac:dyDescent="0.3">
      <c r="A14" s="23">
        <v>10</v>
      </c>
      <c r="B14" s="28" t="s">
        <v>36</v>
      </c>
      <c r="C14" s="28"/>
      <c r="D14" s="28"/>
      <c r="E14" s="28"/>
      <c r="F14" s="28"/>
      <c r="G14" s="28" t="s">
        <v>42</v>
      </c>
      <c r="H14" s="28" t="s">
        <v>42</v>
      </c>
      <c r="I14" s="28"/>
      <c r="J14" s="28"/>
      <c r="K14" s="28"/>
      <c r="L14" s="28"/>
      <c r="M14" s="28"/>
      <c r="N14" s="28"/>
    </row>
    <row r="15" spans="1:19" ht="12.75" customHeight="1" x14ac:dyDescent="0.3">
      <c r="A15" s="23">
        <v>11</v>
      </c>
      <c r="B15" s="28" t="s">
        <v>37</v>
      </c>
      <c r="C15" s="28"/>
      <c r="D15" s="28"/>
      <c r="E15" s="28"/>
      <c r="F15" s="28"/>
      <c r="G15" s="28"/>
      <c r="H15" s="28" t="s">
        <v>42</v>
      </c>
      <c r="I15" s="28" t="s">
        <v>42</v>
      </c>
      <c r="J15" s="28" t="s">
        <v>42</v>
      </c>
      <c r="K15" s="28"/>
      <c r="L15" s="28"/>
      <c r="M15" s="28"/>
      <c r="N15" s="28"/>
    </row>
    <row r="16" spans="1:19" ht="33" customHeight="1" x14ac:dyDescent="0.3">
      <c r="A16" s="23">
        <v>12</v>
      </c>
      <c r="B16" s="28" t="s">
        <v>43</v>
      </c>
      <c r="C16" s="28"/>
      <c r="D16" s="28"/>
      <c r="E16" s="28"/>
      <c r="F16" s="28"/>
      <c r="G16" s="28"/>
      <c r="H16" s="28"/>
      <c r="I16" s="28" t="s">
        <v>42</v>
      </c>
      <c r="J16" s="28" t="s">
        <v>42</v>
      </c>
      <c r="K16" s="28" t="s">
        <v>42</v>
      </c>
      <c r="L16" s="28"/>
      <c r="M16" s="28"/>
      <c r="N16" s="28"/>
    </row>
    <row r="17" spans="1:14" ht="12.75" customHeight="1" x14ac:dyDescent="0.3">
      <c r="A17" s="23">
        <v>13</v>
      </c>
      <c r="B17" s="28" t="s">
        <v>38</v>
      </c>
      <c r="C17" s="28"/>
      <c r="D17" s="28"/>
      <c r="E17" s="28"/>
      <c r="F17" s="28"/>
      <c r="G17" s="28"/>
      <c r="H17" s="28"/>
      <c r="I17" s="28"/>
      <c r="J17" s="28" t="s">
        <v>42</v>
      </c>
      <c r="K17" s="28" t="s">
        <v>42</v>
      </c>
      <c r="L17" s="28" t="s">
        <v>42</v>
      </c>
      <c r="M17" s="28"/>
      <c r="N17" s="28"/>
    </row>
    <row r="18" spans="1:14" ht="12.75" customHeight="1" x14ac:dyDescent="0.3">
      <c r="A18" s="23">
        <v>14</v>
      </c>
      <c r="B18" s="28" t="s">
        <v>39</v>
      </c>
      <c r="C18" s="28"/>
      <c r="D18" s="28"/>
      <c r="E18" s="28"/>
      <c r="F18" s="28"/>
      <c r="G18" s="28"/>
      <c r="H18" s="28"/>
      <c r="I18" s="28"/>
      <c r="J18" s="28"/>
      <c r="K18" s="28"/>
      <c r="L18" s="28" t="s">
        <v>42</v>
      </c>
      <c r="M18" s="28"/>
      <c r="N18" s="28"/>
    </row>
    <row r="19" spans="1:14" ht="12.75" customHeight="1" x14ac:dyDescent="0.3">
      <c r="A19" s="23">
        <v>15</v>
      </c>
      <c r="B19" s="28" t="s">
        <v>40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 t="s">
        <v>42</v>
      </c>
      <c r="N19" s="28" t="s">
        <v>42</v>
      </c>
    </row>
    <row r="20" spans="1:14" ht="12.75" customHeight="1" x14ac:dyDescent="0.3">
      <c r="A20" s="23">
        <v>16</v>
      </c>
      <c r="B20" s="28" t="s">
        <v>41</v>
      </c>
      <c r="C20" s="28"/>
      <c r="D20" s="28"/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  <c r="K20" s="28" t="s">
        <v>42</v>
      </c>
      <c r="L20" s="28" t="s">
        <v>42</v>
      </c>
      <c r="M20" s="28" t="s">
        <v>42</v>
      </c>
      <c r="N20" s="28"/>
    </row>
    <row r="21" spans="1:14" ht="12.75" customHeight="1" x14ac:dyDescent="0.3">
      <c r="A21" s="23"/>
      <c r="B21" s="28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12.75" customHeight="1" x14ac:dyDescent="0.3">
      <c r="A22" s="23"/>
      <c r="B22" s="28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12.75" customHeight="1" x14ac:dyDescent="0.3">
      <c r="A23" s="23"/>
      <c r="B23" s="28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2.75" customHeight="1" x14ac:dyDescent="0.3">
      <c r="A24" s="23"/>
      <c r="B24" s="28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2.75" customHeight="1" x14ac:dyDescent="0.3">
      <c r="A25" s="23"/>
      <c r="B25" s="28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2.75" customHeight="1" x14ac:dyDescent="0.3">
      <c r="A26" s="23"/>
      <c r="B26" s="28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2.75" customHeight="1" x14ac:dyDescent="0.3"/>
    <row r="28" spans="1:14" ht="12.75" customHeight="1" x14ac:dyDescent="0.3"/>
    <row r="29" spans="1:14" ht="12.75" customHeight="1" x14ac:dyDescent="0.3"/>
    <row r="30" spans="1:14" ht="12.75" customHeight="1" x14ac:dyDescent="0.3"/>
    <row r="31" spans="1:14" ht="12.75" customHeight="1" x14ac:dyDescent="0.3"/>
    <row r="32" spans="1:14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Levani Kikilashvili</cp:lastModifiedBy>
  <cp:lastPrinted>2018-01-12T14:40:09Z</cp:lastPrinted>
  <dcterms:created xsi:type="dcterms:W3CDTF">2016-07-17T18:17:06Z</dcterms:created>
  <dcterms:modified xsi:type="dcterms:W3CDTF">2025-03-30T08:40:19Z</dcterms:modified>
</cp:coreProperties>
</file>