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user\Desktop\"/>
    </mc:Choice>
  </mc:AlternateContent>
  <bookViews>
    <workbookView xWindow="0" yWindow="0" windowWidth="22968" windowHeight="9192" tabRatio="774"/>
  </bookViews>
  <sheets>
    <sheet name="პროექტის ბიუჯეტი" sheetId="3" r:id="rId1"/>
    <sheet name="საქმიანობის გეგმა" sheetId="6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8" i="3" l="1"/>
  <c r="G15" i="3" l="1"/>
  <c r="F6" i="3" l="1"/>
  <c r="H6" i="3" s="1"/>
  <c r="I6" i="3" s="1"/>
  <c r="F7" i="3"/>
  <c r="H7" i="3" s="1"/>
  <c r="H8" i="3"/>
  <c r="I8" i="3" s="1"/>
  <c r="H9" i="3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F15" i="3" l="1"/>
  <c r="H29" i="3"/>
  <c r="I29" i="3" s="1"/>
  <c r="I27" i="3"/>
  <c r="F37" i="3"/>
  <c r="I5" i="3"/>
  <c r="H37" i="3" l="1"/>
  <c r="I15" i="3"/>
  <c r="H15" i="3"/>
  <c r="H39" i="3" s="1"/>
  <c r="I37" i="3"/>
  <c r="I39" i="3" l="1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<sst xmlns="http://schemas.openxmlformats.org/spreadsheetml/2006/main" count="43" uniqueCount="35">
  <si>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</si>
  <si>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</si>
  <si>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</si>
  <si>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</si>
  <si>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</si>
  <si>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</si>
  <si>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</si>
  <si>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</si>
  <si>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</si>
  <si>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</si>
  <si>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</si>
  <si>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</si>
  <si>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</si>
  <si>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</si>
  <si>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</si>
  <si>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</si>
  <si>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</si>
  <si>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</si>
  <si>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</si>
  <si>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</si>
  <si>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</si>
  <si>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</si>
  <si>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</si>
  <si>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</si>
  <si>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თერმო ყუთები -  AVATHERM 400 ტიპის</t>
  </si>
  <si>
    <t>მარმიტები KINGO - OCEAN ტიპის</t>
  </si>
  <si>
    <t>ცალი</t>
  </si>
  <si>
    <t>ფურშეტის მაგიდის სტენდი</t>
  </si>
  <si>
    <t xml:space="preserve">დისპენსერი </t>
  </si>
  <si>
    <t>სატრანსპორტო საშულების შეძენა</t>
  </si>
  <si>
    <t>x</t>
  </si>
  <si>
    <t>საჭირო აღჭურვილობის შეძენა</t>
  </si>
  <si>
    <t>ბლითების საცხობი</t>
  </si>
  <si>
    <t>ჭურჭელი სხვადასხვა სახის</t>
  </si>
  <si>
    <t>SUZUKY CARRY ტიპის ავტომობილი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</si>
</sst>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1" fontId="0" fillId="0" borderId="0" xfId="0" applyNumberFormat="1"/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7"/>
  <sheetViews>
    <sheetView tabSelected="1" zoomScale="90" zoomScaleNormal="90" workbookViewId="0">
      <pane xSplit="2" ySplit="4" topLeftCell="C17" activePane="bottomRight" state="frozen"/>
      <selection activeCell="C3" sqref="C3:N3"/>
      <selection pane="topRight" activeCell="C3" sqref="C3:N3"/>
      <selection pane="bottomLeft" activeCell="C3" sqref="C3:N3"/>
      <selection pane="bottomRight" activeCell="G8" sqref="G8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2" customWidth="1"/>
    <col min="8" max="8" width="25.109375" style="2" customWidth="1"/>
    <col min="9" max="9" width="21.109375" style="2" customWidth="1"/>
  </cols>
  <sheetData>
    <row r="1" spans="1:16" s="3" customFormat="1" ht="15" customHeight="1" x14ac:dyDescent="0.3">
      <c r="A1" s="34" t="s">
        <v>13</v>
      </c>
      <c r="B1" s="34"/>
      <c r="C1" s="34"/>
      <c r="D1" s="34"/>
      <c r="E1" s="34"/>
      <c r="F1" s="34"/>
      <c r="G1" s="34"/>
      <c r="H1" s="34"/>
      <c r="I1" s="23"/>
      <c r="J1" s="5"/>
      <c r="K1"/>
      <c r="L1"/>
      <c r="M1"/>
      <c r="N1"/>
      <c r="O1"/>
      <c r="P1"/>
    </row>
    <row r="2" spans="1:16" ht="15.6" x14ac:dyDescent="0.3">
      <c r="A2" s="35" t="s">
        <v>2</v>
      </c>
      <c r="B2" s="35"/>
      <c r="C2" s="35"/>
      <c r="D2" s="35"/>
      <c r="E2" s="35"/>
      <c r="F2" s="35"/>
      <c r="G2" s="35"/>
      <c r="H2" s="35"/>
      <c r="I2" s="29"/>
    </row>
    <row r="3" spans="1:16" ht="58.2" customHeight="1" x14ac:dyDescent="0.3">
      <c r="A3" s="1"/>
      <c r="B3" s="8" t="s">
        <v>0</v>
      </c>
      <c r="C3" s="45" t="s">
        <v>5</v>
      </c>
      <c r="D3" s="45" t="s">
        <v>6</v>
      </c>
      <c r="E3" s="45" t="s">
        <v>7</v>
      </c>
      <c r="F3" s="46" t="s">
        <v>22</v>
      </c>
      <c r="G3" s="47" t="s">
        <v>19</v>
      </c>
      <c r="H3" s="45" t="s">
        <v>20</v>
      </c>
      <c r="I3" s="48" t="s">
        <v>21</v>
      </c>
    </row>
    <row r="4" spans="1:16" x14ac:dyDescent="0.3">
      <c r="A4" s="1">
        <v>1</v>
      </c>
      <c r="B4" s="33" t="s">
        <v>12</v>
      </c>
      <c r="C4" s="33"/>
      <c r="D4" s="33"/>
      <c r="E4" s="33"/>
      <c r="F4" s="33"/>
      <c r="G4" s="33"/>
      <c r="H4" s="33"/>
      <c r="I4" s="24"/>
    </row>
    <row r="5" spans="1:16" s="3" customFormat="1" ht="12.75" customHeight="1" x14ac:dyDescent="0.3">
      <c r="A5" s="30">
        <v>1.1000000000000001</v>
      </c>
      <c r="B5" s="49" t="s">
        <v>24</v>
      </c>
      <c r="C5" s="44" t="s">
        <v>26</v>
      </c>
      <c r="D5" s="38">
        <v>5</v>
      </c>
      <c r="E5" s="38">
        <v>295</v>
      </c>
      <c r="F5" s="39">
        <f>D5*E5</f>
        <v>1475</v>
      </c>
      <c r="G5" s="40">
        <v>1180</v>
      </c>
      <c r="H5" s="38">
        <v>295</v>
      </c>
      <c r="I5" s="51">
        <f>F5-G5-H5</f>
        <v>0</v>
      </c>
      <c r="J5" s="9"/>
      <c r="M5" s="21"/>
    </row>
    <row r="6" spans="1:16" s="3" customFormat="1" ht="12.75" customHeight="1" x14ac:dyDescent="0.3">
      <c r="A6" s="30">
        <v>1.2</v>
      </c>
      <c r="B6" s="57" t="s">
        <v>25</v>
      </c>
      <c r="C6" s="44" t="s">
        <v>26</v>
      </c>
      <c r="D6" s="38">
        <v>3</v>
      </c>
      <c r="E6" s="38">
        <v>520</v>
      </c>
      <c r="F6" s="39">
        <f t="shared" ref="F6:F14" si="0">D6*E6</f>
        <v>1560</v>
      </c>
      <c r="G6" s="40">
        <v>1560</v>
      </c>
      <c r="H6" s="38">
        <f t="shared" ref="H6:H14" si="1">F6-G6</f>
        <v>0</v>
      </c>
      <c r="I6" s="51">
        <f t="shared" ref="I6:I14" si="2">F6-G6-H6</f>
        <v>0</v>
      </c>
      <c r="M6" s="21"/>
    </row>
    <row r="7" spans="1:16" s="3" customFormat="1" ht="12.75" customHeight="1" x14ac:dyDescent="0.3">
      <c r="A7" s="30">
        <v>1.3</v>
      </c>
      <c r="B7" s="49" t="s">
        <v>28</v>
      </c>
      <c r="C7" s="44" t="s">
        <v>26</v>
      </c>
      <c r="D7" s="38">
        <v>3</v>
      </c>
      <c r="E7" s="38">
        <v>149</v>
      </c>
      <c r="F7" s="39">
        <f t="shared" si="0"/>
        <v>447</v>
      </c>
      <c r="G7" s="40">
        <v>447</v>
      </c>
      <c r="H7" s="38">
        <f t="shared" si="1"/>
        <v>0</v>
      </c>
      <c r="I7" s="51">
        <f t="shared" si="2"/>
        <v>0</v>
      </c>
      <c r="M7" s="21"/>
    </row>
    <row r="8" spans="1:16" s="3" customFormat="1" ht="12.75" customHeight="1" x14ac:dyDescent="0.3">
      <c r="A8" s="30">
        <v>1.4</v>
      </c>
      <c r="B8" s="49" t="s">
        <v>27</v>
      </c>
      <c r="C8" s="44" t="s">
        <v>26</v>
      </c>
      <c r="D8" s="38">
        <v>10</v>
      </c>
      <c r="E8" s="38">
        <v>56</v>
      </c>
      <c r="F8" s="39">
        <f t="shared" si="0"/>
        <v>560</v>
      </c>
      <c r="G8" s="40">
        <v>560</v>
      </c>
      <c r="H8" s="38">
        <f t="shared" si="1"/>
        <v>0</v>
      </c>
      <c r="I8" s="51">
        <f t="shared" si="2"/>
        <v>0</v>
      </c>
      <c r="M8" s="21"/>
    </row>
    <row r="9" spans="1:16" s="3" customFormat="1" ht="12.75" customHeight="1" x14ac:dyDescent="0.3">
      <c r="A9" s="30">
        <v>1.5</v>
      </c>
      <c r="B9" s="49" t="s">
        <v>32</v>
      </c>
      <c r="C9" s="44" t="s">
        <v>26</v>
      </c>
      <c r="D9" s="38">
        <v>1</v>
      </c>
      <c r="E9" s="38">
        <v>950</v>
      </c>
      <c r="F9" s="39">
        <f t="shared" si="0"/>
        <v>950</v>
      </c>
      <c r="G9" s="40">
        <v>0</v>
      </c>
      <c r="H9" s="38">
        <f t="shared" si="1"/>
        <v>950</v>
      </c>
      <c r="I9" s="51">
        <f t="shared" si="2"/>
        <v>0</v>
      </c>
      <c r="M9" s="21"/>
    </row>
    <row r="10" spans="1:16" s="3" customFormat="1" ht="12.75" customHeight="1" x14ac:dyDescent="0.3">
      <c r="A10" s="30">
        <v>1.6</v>
      </c>
      <c r="B10" s="49" t="s">
        <v>33</v>
      </c>
      <c r="C10" s="44" t="s">
        <v>26</v>
      </c>
      <c r="D10" s="38">
        <v>1</v>
      </c>
      <c r="E10" s="38">
        <v>350</v>
      </c>
      <c r="F10" s="39">
        <f t="shared" si="0"/>
        <v>350</v>
      </c>
      <c r="G10" s="40">
        <v>350</v>
      </c>
      <c r="H10" s="38">
        <f t="shared" si="1"/>
        <v>0</v>
      </c>
      <c r="I10" s="51">
        <f t="shared" si="2"/>
        <v>0</v>
      </c>
      <c r="M10" s="21"/>
    </row>
    <row r="11" spans="1:16" s="3" customFormat="1" ht="12.75" customHeight="1" x14ac:dyDescent="0.3">
      <c r="A11" s="30">
        <v>1.7</v>
      </c>
      <c r="B11" s="49" t="s">
        <v>34</v>
      </c>
      <c r="C11" s="44" t="s">
        <v>26</v>
      </c>
      <c r="D11" s="38">
        <v>1</v>
      </c>
      <c r="E11" s="38">
        <v>3900</v>
      </c>
      <c r="F11" s="39">
        <f t="shared" si="0"/>
        <v>3900</v>
      </c>
      <c r="G11" s="40">
        <v>3900</v>
      </c>
      <c r="H11" s="38">
        <f t="shared" si="1"/>
        <v>0</v>
      </c>
      <c r="I11" s="51">
        <f t="shared" si="2"/>
        <v>0</v>
      </c>
      <c r="M11" s="21"/>
    </row>
    <row r="12" spans="1:16" s="3" customFormat="1" ht="12.75" customHeight="1" x14ac:dyDescent="0.3">
      <c r="A12" s="30">
        <v>1.8</v>
      </c>
      <c r="B12" s="50"/>
      <c r="C12" s="38"/>
      <c r="D12" s="38"/>
      <c r="E12" s="38"/>
      <c r="F12" s="39">
        <f t="shared" si="0"/>
        <v>0</v>
      </c>
      <c r="G12" s="40">
        <v>0</v>
      </c>
      <c r="H12" s="38">
        <f t="shared" si="1"/>
        <v>0</v>
      </c>
      <c r="I12" s="51">
        <f t="shared" si="2"/>
        <v>0</v>
      </c>
      <c r="M12" s="21"/>
    </row>
    <row r="13" spans="1:16" s="3" customFormat="1" ht="12.75" customHeight="1" x14ac:dyDescent="0.3">
      <c r="A13" s="30">
        <v>1.9</v>
      </c>
      <c r="B13" s="50"/>
      <c r="C13" s="38"/>
      <c r="D13" s="38"/>
      <c r="E13" s="38"/>
      <c r="F13" s="39">
        <f t="shared" si="0"/>
        <v>0</v>
      </c>
      <c r="G13" s="40">
        <v>0</v>
      </c>
      <c r="H13" s="38">
        <f t="shared" si="1"/>
        <v>0</v>
      </c>
      <c r="I13" s="51">
        <f t="shared" si="2"/>
        <v>0</v>
      </c>
      <c r="M13" s="21"/>
    </row>
    <row r="14" spans="1:16" s="3" customFormat="1" ht="12.75" customHeight="1" x14ac:dyDescent="0.3">
      <c r="A14" s="31">
        <v>1.1000000000000001</v>
      </c>
      <c r="B14" s="50"/>
      <c r="C14" s="38"/>
      <c r="D14" s="38"/>
      <c r="E14" s="38"/>
      <c r="F14" s="39">
        <f t="shared" si="0"/>
        <v>0</v>
      </c>
      <c r="G14" s="40">
        <v>0</v>
      </c>
      <c r="H14" s="38">
        <f t="shared" si="1"/>
        <v>0</v>
      </c>
      <c r="I14" s="51">
        <f t="shared" si="2"/>
        <v>0</v>
      </c>
      <c r="M14" s="21"/>
    </row>
    <row r="15" spans="1:16" x14ac:dyDescent="0.3">
      <c r="A15" s="1"/>
      <c r="B15" s="41" t="s">
        <v>3</v>
      </c>
      <c r="C15" s="41"/>
      <c r="D15" s="41"/>
      <c r="E15" s="41"/>
      <c r="F15" s="41">
        <f>SUM(F5:F14)</f>
        <v>9242</v>
      </c>
      <c r="G15" s="42">
        <f>SUM(G5:G14)</f>
        <v>7997</v>
      </c>
      <c r="H15" s="41">
        <f>SUM(H5:H14)</f>
        <v>1245</v>
      </c>
      <c r="I15" s="52">
        <f>SUM(I5:I14)</f>
        <v>0</v>
      </c>
      <c r="M15" s="22"/>
    </row>
    <row r="16" spans="1:16" x14ac:dyDescent="0.3">
      <c r="A16" s="1">
        <v>2</v>
      </c>
      <c r="B16" s="43" t="s">
        <v>14</v>
      </c>
      <c r="C16" s="43"/>
      <c r="D16" s="43"/>
      <c r="E16" s="43"/>
      <c r="F16" s="43"/>
      <c r="G16" s="43"/>
      <c r="H16" s="43"/>
      <c r="I16" s="53"/>
    </row>
    <row r="17" spans="1:11" s="3" customFormat="1" ht="12.75" customHeight="1" x14ac:dyDescent="0.3">
      <c r="A17" s="4">
        <v>2.1</v>
      </c>
      <c r="B17" s="38"/>
      <c r="C17" s="44"/>
      <c r="D17" s="38"/>
      <c r="E17" s="38"/>
      <c r="F17" s="39">
        <f t="shared" ref="F17:F24" si="3">D17*E17</f>
        <v>0</v>
      </c>
      <c r="G17" s="40">
        <v>0</v>
      </c>
      <c r="H17" s="38">
        <f t="shared" ref="H17" si="4">F17-G17</f>
        <v>0</v>
      </c>
      <c r="I17" s="51">
        <f t="shared" ref="I17" si="5">F17-G17-H17</f>
        <v>0</v>
      </c>
    </row>
    <row r="18" spans="1:11" s="3" customFormat="1" ht="12.75" customHeight="1" x14ac:dyDescent="0.3">
      <c r="A18" s="4">
        <v>2.2000000000000002</v>
      </c>
      <c r="B18" s="38"/>
      <c r="C18" s="44"/>
      <c r="D18" s="38"/>
      <c r="E18" s="38"/>
      <c r="F18" s="39">
        <f t="shared" si="3"/>
        <v>0</v>
      </c>
      <c r="G18" s="40">
        <v>0</v>
      </c>
      <c r="H18" s="38">
        <f t="shared" ref="H18:H24" si="6">F18-G18</f>
        <v>0</v>
      </c>
      <c r="I18" s="51">
        <f t="shared" ref="I18:I24" si="7">F18-G18-H18</f>
        <v>0</v>
      </c>
    </row>
    <row r="19" spans="1:11" s="3" customFormat="1" ht="12.75" customHeight="1" x14ac:dyDescent="0.3">
      <c r="A19" s="4">
        <v>2.2999999999999998</v>
      </c>
      <c r="B19" s="38"/>
      <c r="C19" s="44"/>
      <c r="D19" s="38"/>
      <c r="E19" s="38"/>
      <c r="F19" s="39">
        <f t="shared" si="3"/>
        <v>0</v>
      </c>
      <c r="G19" s="40">
        <v>0</v>
      </c>
      <c r="H19" s="38">
        <f t="shared" si="6"/>
        <v>0</v>
      </c>
      <c r="I19" s="51">
        <f t="shared" si="7"/>
        <v>0</v>
      </c>
    </row>
    <row r="20" spans="1:11" s="3" customFormat="1" ht="12.75" customHeight="1" x14ac:dyDescent="0.3">
      <c r="A20" s="4">
        <v>2.4</v>
      </c>
      <c r="B20" s="38"/>
      <c r="C20" s="44"/>
      <c r="D20" s="38"/>
      <c r="E20" s="38"/>
      <c r="F20" s="39">
        <f t="shared" si="3"/>
        <v>0</v>
      </c>
      <c r="G20" s="40">
        <v>0</v>
      </c>
      <c r="H20" s="38">
        <f t="shared" si="6"/>
        <v>0</v>
      </c>
      <c r="I20" s="51">
        <f t="shared" si="7"/>
        <v>0</v>
      </c>
    </row>
    <row r="21" spans="1:11" s="3" customFormat="1" ht="12.75" customHeight="1" x14ac:dyDescent="0.3">
      <c r="A21" s="4">
        <v>2.5</v>
      </c>
      <c r="B21" s="38"/>
      <c r="C21" s="44"/>
      <c r="D21" s="38"/>
      <c r="E21" s="38"/>
      <c r="F21" s="39">
        <f t="shared" si="3"/>
        <v>0</v>
      </c>
      <c r="G21" s="40">
        <v>0</v>
      </c>
      <c r="H21" s="38">
        <f t="shared" si="6"/>
        <v>0</v>
      </c>
      <c r="I21" s="51">
        <f t="shared" si="7"/>
        <v>0</v>
      </c>
    </row>
    <row r="22" spans="1:11" s="3" customFormat="1" ht="12.75" customHeight="1" x14ac:dyDescent="0.3">
      <c r="A22" s="4">
        <v>2.6</v>
      </c>
      <c r="B22" s="38"/>
      <c r="C22" s="38"/>
      <c r="D22" s="38"/>
      <c r="E22" s="38"/>
      <c r="F22" s="39">
        <f t="shared" si="3"/>
        <v>0</v>
      </c>
      <c r="G22" s="40">
        <v>0</v>
      </c>
      <c r="H22" s="38">
        <f t="shared" si="6"/>
        <v>0</v>
      </c>
      <c r="I22" s="51">
        <f t="shared" si="7"/>
        <v>0</v>
      </c>
    </row>
    <row r="23" spans="1:11" s="3" customFormat="1" ht="12.75" customHeight="1" x14ac:dyDescent="0.3">
      <c r="A23" s="4">
        <v>2.7</v>
      </c>
      <c r="B23" s="38"/>
      <c r="C23" s="38"/>
      <c r="D23" s="38"/>
      <c r="E23" s="38"/>
      <c r="F23" s="39">
        <f t="shared" si="3"/>
        <v>0</v>
      </c>
      <c r="G23" s="40">
        <v>0</v>
      </c>
      <c r="H23" s="38">
        <f t="shared" si="6"/>
        <v>0</v>
      </c>
      <c r="I23" s="51">
        <f t="shared" si="7"/>
        <v>0</v>
      </c>
    </row>
    <row r="24" spans="1:11" s="3" customFormat="1" ht="12.75" customHeight="1" x14ac:dyDescent="0.3">
      <c r="A24" s="4">
        <v>2.8</v>
      </c>
      <c r="B24" s="38"/>
      <c r="C24" s="38"/>
      <c r="D24" s="38"/>
      <c r="E24" s="38"/>
      <c r="F24" s="39">
        <f t="shared" si="3"/>
        <v>0</v>
      </c>
      <c r="G24" s="40">
        <v>0</v>
      </c>
      <c r="H24" s="38">
        <f t="shared" si="6"/>
        <v>0</v>
      </c>
      <c r="I24" s="51">
        <f t="shared" si="7"/>
        <v>0</v>
      </c>
    </row>
    <row r="25" spans="1:11" x14ac:dyDescent="0.3">
      <c r="A25" s="1"/>
      <c r="B25" s="41" t="s">
        <v>4</v>
      </c>
      <c r="C25" s="41"/>
      <c r="D25" s="41"/>
      <c r="E25" s="41"/>
      <c r="F25" s="41">
        <f>SUM(F17:F24)</f>
        <v>0</v>
      </c>
      <c r="G25" s="42">
        <f>SUM(G17:G24)</f>
        <v>0</v>
      </c>
      <c r="H25" s="41">
        <f>SUM(H17:H24)</f>
        <v>0</v>
      </c>
      <c r="I25" s="52">
        <f>SUM(I17:I24)</f>
        <v>0</v>
      </c>
      <c r="J25" s="3"/>
      <c r="K25" s="3"/>
    </row>
    <row r="26" spans="1:11" x14ac:dyDescent="0.3">
      <c r="A26" s="1">
        <v>3</v>
      </c>
      <c r="B26" s="43" t="s">
        <v>8</v>
      </c>
      <c r="C26" s="43"/>
      <c r="D26" s="43"/>
      <c r="E26" s="43"/>
      <c r="F26" s="43"/>
      <c r="G26" s="43"/>
      <c r="H26" s="43"/>
      <c r="I26" s="53"/>
      <c r="J26" s="3"/>
      <c r="K26" s="3"/>
    </row>
    <row r="27" spans="1:11" s="3" customFormat="1" ht="12.75" customHeight="1" x14ac:dyDescent="0.3">
      <c r="A27" s="4">
        <v>3.1</v>
      </c>
      <c r="B27" s="38"/>
      <c r="C27" s="38"/>
      <c r="D27" s="38"/>
      <c r="E27" s="38"/>
      <c r="F27" s="39">
        <f>D27*E27</f>
        <v>0</v>
      </c>
      <c r="G27" s="40">
        <v>0</v>
      </c>
      <c r="H27" s="38">
        <f t="shared" ref="H27" si="8">F27-G27</f>
        <v>0</v>
      </c>
      <c r="I27" s="51">
        <f t="shared" ref="I27" si="9">F27-G27-H27</f>
        <v>0</v>
      </c>
    </row>
    <row r="28" spans="1:11" s="3" customFormat="1" ht="12.75" customHeight="1" x14ac:dyDescent="0.3">
      <c r="A28" s="4">
        <v>3.2</v>
      </c>
      <c r="B28" s="38"/>
      <c r="C28" s="38"/>
      <c r="D28" s="38"/>
      <c r="E28" s="38"/>
      <c r="F28" s="39">
        <f t="shared" ref="F28:F36" si="10">D28*E28</f>
        <v>0</v>
      </c>
      <c r="G28" s="40">
        <v>0</v>
      </c>
      <c r="H28" s="38">
        <f t="shared" ref="H28:H36" si="11">F28-G28</f>
        <v>0</v>
      </c>
      <c r="I28" s="51">
        <f t="shared" ref="I28:I36" si="12">F28-G28-H28</f>
        <v>0</v>
      </c>
    </row>
    <row r="29" spans="1:11" s="3" customFormat="1" ht="12.75" customHeight="1" x14ac:dyDescent="0.3">
      <c r="A29" s="4">
        <v>3.3</v>
      </c>
      <c r="B29" s="38"/>
      <c r="C29" s="38"/>
      <c r="D29" s="38"/>
      <c r="E29" s="38"/>
      <c r="F29" s="39">
        <f t="shared" si="10"/>
        <v>0</v>
      </c>
      <c r="G29" s="40">
        <v>0</v>
      </c>
      <c r="H29" s="38">
        <f t="shared" si="11"/>
        <v>0</v>
      </c>
      <c r="I29" s="51">
        <f t="shared" si="12"/>
        <v>0</v>
      </c>
      <c r="K29" s="6"/>
    </row>
    <row r="30" spans="1:11" s="3" customFormat="1" ht="12.75" customHeight="1" x14ac:dyDescent="0.3">
      <c r="A30" s="4">
        <v>3.4</v>
      </c>
      <c r="B30" s="38"/>
      <c r="C30" s="38"/>
      <c r="D30" s="38"/>
      <c r="E30" s="38"/>
      <c r="F30" s="39">
        <f t="shared" si="10"/>
        <v>0</v>
      </c>
      <c r="G30" s="40">
        <v>0</v>
      </c>
      <c r="H30" s="38">
        <f t="shared" si="11"/>
        <v>0</v>
      </c>
      <c r="I30" s="51">
        <f t="shared" si="12"/>
        <v>0</v>
      </c>
    </row>
    <row r="31" spans="1:11" s="3" customFormat="1" ht="12.75" customHeight="1" x14ac:dyDescent="0.3">
      <c r="A31" s="4">
        <v>3.5</v>
      </c>
      <c r="B31" s="38"/>
      <c r="C31" s="38"/>
      <c r="D31" s="38"/>
      <c r="E31" s="38"/>
      <c r="F31" s="39">
        <f t="shared" si="10"/>
        <v>0</v>
      </c>
      <c r="G31" s="40">
        <v>0</v>
      </c>
      <c r="H31" s="38">
        <f t="shared" ref="H31:H34" si="13">F31-G31</f>
        <v>0</v>
      </c>
      <c r="I31" s="51">
        <f t="shared" ref="I31:I34" si="14">F31-G31-H31</f>
        <v>0</v>
      </c>
    </row>
    <row r="32" spans="1:11" s="3" customFormat="1" ht="12.75" customHeight="1" x14ac:dyDescent="0.3">
      <c r="A32" s="4">
        <v>3.6</v>
      </c>
      <c r="B32" s="38"/>
      <c r="C32" s="38"/>
      <c r="D32" s="38"/>
      <c r="E32" s="38"/>
      <c r="F32" s="39">
        <f t="shared" si="10"/>
        <v>0</v>
      </c>
      <c r="G32" s="40">
        <v>0</v>
      </c>
      <c r="H32" s="38">
        <f t="shared" si="13"/>
        <v>0</v>
      </c>
      <c r="I32" s="51">
        <f t="shared" si="14"/>
        <v>0</v>
      </c>
    </row>
    <row r="33" spans="1:10" s="3" customFormat="1" ht="12.75" customHeight="1" x14ac:dyDescent="0.3">
      <c r="A33" s="4">
        <v>3.7</v>
      </c>
      <c r="B33" s="38"/>
      <c r="C33" s="38"/>
      <c r="D33" s="38"/>
      <c r="E33" s="38"/>
      <c r="F33" s="39">
        <f t="shared" si="10"/>
        <v>0</v>
      </c>
      <c r="G33" s="40">
        <v>0</v>
      </c>
      <c r="H33" s="38">
        <f t="shared" si="13"/>
        <v>0</v>
      </c>
      <c r="I33" s="51">
        <f t="shared" si="14"/>
        <v>0</v>
      </c>
    </row>
    <row r="34" spans="1:10" s="3" customFormat="1" ht="12.75" customHeight="1" x14ac:dyDescent="0.3">
      <c r="A34" s="4">
        <v>3.8</v>
      </c>
      <c r="B34" s="38"/>
      <c r="C34" s="38"/>
      <c r="D34" s="38"/>
      <c r="E34" s="38"/>
      <c r="F34" s="39">
        <f t="shared" si="10"/>
        <v>0</v>
      </c>
      <c r="G34" s="40">
        <v>0</v>
      </c>
      <c r="H34" s="38">
        <f t="shared" si="13"/>
        <v>0</v>
      </c>
      <c r="I34" s="51">
        <f t="shared" si="14"/>
        <v>0</v>
      </c>
    </row>
    <row r="35" spans="1:10" s="3" customFormat="1" ht="12.75" customHeight="1" x14ac:dyDescent="0.3">
      <c r="A35" s="4">
        <v>3.9</v>
      </c>
      <c r="B35" s="38"/>
      <c r="C35" s="38"/>
      <c r="D35" s="38"/>
      <c r="E35" s="38"/>
      <c r="F35" s="39">
        <f t="shared" si="10"/>
        <v>0</v>
      </c>
      <c r="G35" s="40">
        <v>0</v>
      </c>
      <c r="H35" s="38">
        <f t="shared" si="11"/>
        <v>0</v>
      </c>
      <c r="I35" s="51">
        <f t="shared" si="12"/>
        <v>0</v>
      </c>
    </row>
    <row r="36" spans="1:10" s="3" customFormat="1" ht="12.75" customHeight="1" x14ac:dyDescent="0.3">
      <c r="A36" s="31">
        <v>3.1</v>
      </c>
      <c r="B36" s="38"/>
      <c r="C36" s="38"/>
      <c r="D36" s="38"/>
      <c r="E36" s="38"/>
      <c r="F36" s="39">
        <f t="shared" si="10"/>
        <v>0</v>
      </c>
      <c r="G36" s="40">
        <v>0</v>
      </c>
      <c r="H36" s="38">
        <f t="shared" si="11"/>
        <v>0</v>
      </c>
      <c r="I36" s="51">
        <f t="shared" si="12"/>
        <v>0</v>
      </c>
    </row>
    <row r="37" spans="1:10" x14ac:dyDescent="0.3">
      <c r="A37" s="1">
        <v>4</v>
      </c>
      <c r="B37" s="41" t="s">
        <v>11</v>
      </c>
      <c r="C37" s="41"/>
      <c r="D37" s="41"/>
      <c r="E37" s="41"/>
      <c r="F37" s="41">
        <f>SUM(F27:F36)</f>
        <v>0</v>
      </c>
      <c r="G37" s="42">
        <f>SUM(G27:G36)</f>
        <v>0</v>
      </c>
      <c r="H37" s="41">
        <f>SUM(H27:H36)</f>
        <v>0</v>
      </c>
      <c r="I37" s="52">
        <f>SUM(I27:I36)</f>
        <v>0</v>
      </c>
    </row>
    <row r="38" spans="1:10" x14ac:dyDescent="0.3">
      <c r="A38" s="1">
        <v>4.0999999999999996</v>
      </c>
      <c r="B38" s="16"/>
      <c r="C38" s="16"/>
      <c r="D38" s="16"/>
      <c r="E38" s="16"/>
      <c r="F38" s="16"/>
      <c r="G38" s="16"/>
      <c r="H38" s="16"/>
      <c r="I38" s="54"/>
    </row>
    <row r="39" spans="1:10" ht="15.6" x14ac:dyDescent="0.3">
      <c r="A39" s="1"/>
      <c r="B39" s="10" t="s">
        <v>1</v>
      </c>
      <c r="C39" s="11"/>
      <c r="D39" s="11"/>
      <c r="E39" s="11"/>
      <c r="F39" s="11">
        <f>F15+F25+F37</f>
        <v>9242</v>
      </c>
      <c r="G39" s="11">
        <f>G15+G25+G37</f>
        <v>7997</v>
      </c>
      <c r="H39" s="11">
        <f>H15+H25+H37</f>
        <v>1245</v>
      </c>
      <c r="I39" s="55">
        <f>I15+I25+I37</f>
        <v>0</v>
      </c>
    </row>
    <row r="40" spans="1:10" ht="12.75" customHeight="1" x14ac:dyDescent="0.3">
      <c r="A40" s="1"/>
      <c r="B40" s="1"/>
      <c r="C40" s="1"/>
      <c r="D40" s="1"/>
      <c r="E40" s="1"/>
      <c r="F40" s="26">
        <f>SUM(G40:I40)</f>
        <v>1</v>
      </c>
      <c r="G40" s="26">
        <f>G39/$F$39</f>
        <v>0.86528889850681667</v>
      </c>
      <c r="H40" s="26">
        <f>H39/$F$39</f>
        <v>0.1347111014931833</v>
      </c>
      <c r="I40" s="56">
        <f>I39/$F$39</f>
        <v>0</v>
      </c>
      <c r="J40" s="9"/>
    </row>
    <row r="41" spans="1:10" ht="12.75" customHeight="1" x14ac:dyDescent="0.3">
      <c r="J41" s="9"/>
    </row>
    <row r="42" spans="1:10" ht="12.75" customHeight="1" x14ac:dyDescent="0.3"/>
    <row r="43" spans="1:10" ht="12.75" customHeight="1" x14ac:dyDescent="0.3">
      <c r="C43" s="25"/>
    </row>
    <row r="44" spans="1:10" ht="12.75" customHeight="1" x14ac:dyDescent="0.3"/>
    <row r="45" spans="1:10" ht="12.75" customHeight="1" x14ac:dyDescent="0.3">
      <c r="C45" t="s">
        <v>16</v>
      </c>
    </row>
    <row r="46" spans="1:10" ht="12.75" customHeight="1" x14ac:dyDescent="0.3">
      <c r="C46" t="s">
        <v>17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09"/>
  <sheetViews>
    <sheetView workbookViewId="0">
      <selection activeCell="B8" sqref="B8"/>
    </sheetView>
  </sheetViews>
  <sheetFormatPr defaultColWidth="9.109375" defaultRowHeight="14.4" x14ac:dyDescent="0.3"/>
  <cols>
    <col min="1" max="1" width="9.109375" style="13"/>
    <col min="2" max="2" width="38.6640625" style="13" customWidth="1"/>
    <col min="3" max="14" width="7.6640625" style="13" customWidth="1"/>
    <col min="15" max="16384" width="9.109375" style="13"/>
  </cols>
  <sheetData>
    <row r="1" spans="1:19" s="7" customFormat="1" ht="15" customHeight="1" x14ac:dyDescent="0.3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2"/>
      <c r="P1" s="13"/>
      <c r="Q1" s="13"/>
      <c r="R1" s="13"/>
      <c r="S1" s="13"/>
    </row>
    <row r="2" spans="1:19" ht="24.9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2" t="s">
        <v>23</v>
      </c>
    </row>
    <row r="3" spans="1:19" x14ac:dyDescent="0.3">
      <c r="A3" s="14"/>
      <c r="B3" s="14"/>
      <c r="C3" s="36" t="s">
        <v>15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5"/>
    </row>
    <row r="4" spans="1:19" x14ac:dyDescent="0.3">
      <c r="A4" s="28" t="s">
        <v>18</v>
      </c>
      <c r="B4" s="27" t="s">
        <v>9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</row>
    <row r="5" spans="1:19" ht="12.75" customHeight="1" x14ac:dyDescent="0.3">
      <c r="A5" s="14">
        <v>1</v>
      </c>
      <c r="B5" s="17" t="s">
        <v>31</v>
      </c>
      <c r="C5" s="19" t="s">
        <v>30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5"/>
    </row>
    <row r="6" spans="1:19" ht="12.75" customHeight="1" x14ac:dyDescent="0.3">
      <c r="A6" s="14">
        <v>2</v>
      </c>
      <c r="B6" s="17" t="s">
        <v>29</v>
      </c>
      <c r="C6" s="19" t="s">
        <v>30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</row>
    <row r="7" spans="1:19" ht="12.75" customHeight="1" x14ac:dyDescent="0.3">
      <c r="A7" s="14">
        <v>3</v>
      </c>
      <c r="B7" s="20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9" ht="12.75" customHeight="1" x14ac:dyDescent="0.3">
      <c r="A8" s="14">
        <v>4</v>
      </c>
      <c r="B8" s="20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9" ht="12.75" customHeight="1" x14ac:dyDescent="0.3">
      <c r="A9" s="14">
        <v>5</v>
      </c>
      <c r="B9" s="20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9" ht="12.75" customHeight="1" x14ac:dyDescent="0.3">
      <c r="A10" s="14">
        <v>6</v>
      </c>
      <c r="B10" s="20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9" ht="12.75" customHeight="1" x14ac:dyDescent="0.3">
      <c r="A11" s="14">
        <v>7</v>
      </c>
      <c r="B11" s="20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9" ht="12.75" customHeight="1" x14ac:dyDescent="0.3">
      <c r="A12" s="14">
        <v>8</v>
      </c>
      <c r="B12" s="20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9" ht="12.75" customHeight="1" x14ac:dyDescent="0.3">
      <c r="A13" s="14">
        <v>9</v>
      </c>
      <c r="B13" s="20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9" ht="12.75" customHeight="1" x14ac:dyDescent="0.3">
      <c r="A14" s="14">
        <v>10</v>
      </c>
      <c r="B14" s="20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9" ht="12.75" customHeight="1" x14ac:dyDescent="0.3">
      <c r="A15" s="14">
        <v>11</v>
      </c>
      <c r="B15" s="20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SYC</cp:lastModifiedBy>
  <cp:lastPrinted>2018-01-12T14:40:09Z</cp:lastPrinted>
  <dcterms:created xsi:type="dcterms:W3CDTF">2016-07-17T18:17:06Z</dcterms:created>
  <dcterms:modified xsi:type="dcterms:W3CDTF">2025-03-31T09:01:23Z</dcterms:modified>
</cp:coreProperties>
</file>